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10" windowWidth="15015" windowHeight="7620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  <definedName name="_xlnm.Print_Area" localSheetId="0">'без учета счетов бюджета'!$A$1:$AF$62</definedName>
  </definedNames>
  <calcPr fullCalcOnLoad="1"/>
</workbook>
</file>

<file path=xl/sharedStrings.xml><?xml version="1.0" encoding="utf-8"?>
<sst xmlns="http://schemas.openxmlformats.org/spreadsheetml/2006/main" count="137" uniqueCount="107">
  <si>
    <t/>
  </si>
  <si>
    <t>0100</t>
  </si>
  <si>
    <t>0102</t>
  </si>
  <si>
    <t>0103</t>
  </si>
  <si>
    <t>0104</t>
  </si>
  <si>
    <t>0105</t>
  </si>
  <si>
    <t>0111</t>
  </si>
  <si>
    <t>0113</t>
  </si>
  <si>
    <t>0200</t>
  </si>
  <si>
    <t>0203</t>
  </si>
  <si>
    <t>0300</t>
  </si>
  <si>
    <t>0309</t>
  </si>
  <si>
    <t>0314</t>
  </si>
  <si>
    <t>0400</t>
  </si>
  <si>
    <t>0405</t>
  </si>
  <si>
    <t>0408</t>
  </si>
  <si>
    <t>0409</t>
  </si>
  <si>
    <t>0412</t>
  </si>
  <si>
    <t>0500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</si>
  <si>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</si>
  <si>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</si>
  <si>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</si>
  <si>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</si>
  <si>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</si>
  <si>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</si>
  <si>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</si>
  <si>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</si>
  <si>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</si>
  <si>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</si>
  <si>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</si>
  <si>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</si>
  <si>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</si>
  <si>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</si>
  <si>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</si>
  <si>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</si>
  <si>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</si>
  <si>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</si>
  <si>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</si>
  <si>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</si>
  <si>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</si>
  <si>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</si>
  <si>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</si>
  <si>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1300</t>
  </si>
  <si>
    <t>1301</t>
  </si>
  <si>
    <t>1400</t>
  </si>
  <si>
    <t>1401</t>
  </si>
  <si>
    <t>1403</t>
  </si>
  <si>
    <t>Всего расходов</t>
  </si>
  <si>
    <t>0000</t>
  </si>
  <si>
    <t>Наименование расхода</t>
  </si>
  <si>
    <t>Раздел, подраздел</t>
  </si>
  <si>
    <t>Утверждено сводной бюджетной росписью              (тыс. рублей)</t>
  </si>
  <si>
    <t>Процент исполнения  (%)</t>
  </si>
  <si>
    <t>Исполнено за 9 месяцев 2019 года              (тыс. рублей)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</si>
  <si>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</si>
  <si>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</si>
  <si>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</si>
  <si>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</si>
  <si>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</si>
  <si>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</si>
  <si>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</si>
  <si>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</si>
  <si>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</si>
  <si>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</si>
  <si>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</si>
  <si>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</si>
  <si>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</si>
  <si>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</si>
  <si>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</si>
  <si>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</si>
  <si>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</si>
  <si>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</si>
  <si>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</si>
  <si>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</si>
  <si>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</si>
  <si>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</si>
  <si>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</si>
  <si>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</si>
  <si>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</si>
  <si>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</si>
  <si>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</si>
  <si>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</si>
  <si>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</si>
  <si>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</si>
  <si>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</si>
  <si>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</si>
  <si>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</si>
  <si>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</si>
  <si>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</si>
  <si>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</si>
  <si>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</si>
  <si>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</si>
  <si>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</si>
  <si>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</si>
  <si>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</si>
  <si>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</si>
  <si>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</si>
  <si>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</si>
  <si>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</si>
  <si>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</si>
  <si>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№ 2</t>
  </si>
  <si>
    <t>УТВЕРЖДЕНО</t>
  </si>
  <si>
    <t xml:space="preserve">от                         № </t>
  </si>
  <si>
    <t>решением Омутнинской</t>
  </si>
  <si>
    <t>районной Думы</t>
  </si>
  <si>
    <t>Распределение бюджетных ассигнований по разделам и подразделам</t>
  </si>
  <si>
    <t>классификации расходов бюджетов за 9 месяцев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</si>
</sst>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8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7" fillId="20" borderId="1">
      <alignment horizontal="right" vertical="top" shrinkToFit="1"/>
      <protection/>
    </xf>
    <xf numFmtId="172" fontId="27" fillId="21" borderId="1">
      <alignment horizontal="right" vertical="top" shrinkToFit="1"/>
      <protection/>
    </xf>
    <xf numFmtId="172" fontId="28" fillId="0" borderId="1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2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2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7" fillId="20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7" fillId="20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7" fillId="0" borderId="1">
      <alignment vertical="top" wrapText="1"/>
      <protection/>
    </xf>
    <xf numFmtId="0" fontId="28" fillId="22" borderId="0">
      <alignment horizontal="center"/>
      <protection/>
    </xf>
    <xf numFmtId="0" fontId="28" fillId="22" borderId="0">
      <alignment horizontal="left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5" fillId="0" borderId="0" xfId="44" applyNumberFormat="1" applyFont="1" applyProtection="1">
      <alignment/>
      <protection/>
    </xf>
    <xf numFmtId="0" fontId="46" fillId="0" borderId="0" xfId="78" applyNumberFormat="1" applyFont="1" applyProtection="1">
      <alignment horizontal="center"/>
      <protection/>
    </xf>
    <xf numFmtId="0" fontId="45" fillId="0" borderId="1" xfId="73" applyNumberFormat="1" applyFont="1" applyProtection="1">
      <alignment horizontal="center" vertical="center" wrapText="1"/>
      <protection/>
    </xf>
    <xf numFmtId="0" fontId="47" fillId="0" borderId="1" xfId="42" applyFont="1" applyAlignment="1">
      <alignment horizontal="left" vertical="center" wrapText="1"/>
      <protection/>
    </xf>
    <xf numFmtId="49" fontId="47" fillId="0" borderId="1" xfId="47" applyNumberFormat="1" applyFont="1">
      <alignment horizontal="center" vertical="center" wrapText="1"/>
      <protection/>
    </xf>
    <xf numFmtId="0" fontId="47" fillId="0" borderId="1" xfId="52" applyFont="1">
      <alignment horizontal="center" vertical="center" wrapText="1"/>
      <protection/>
    </xf>
    <xf numFmtId="0" fontId="47" fillId="0" borderId="1" xfId="54" applyFont="1">
      <alignment horizontal="center" vertical="center" wrapText="1"/>
      <protection/>
    </xf>
    <xf numFmtId="0" fontId="47" fillId="0" borderId="1" xfId="55" applyFont="1">
      <alignment horizontal="center" vertical="center" wrapText="1"/>
      <protection/>
    </xf>
    <xf numFmtId="0" fontId="47" fillId="0" borderId="1" xfId="56" applyFont="1">
      <alignment horizontal="center" vertical="center" wrapText="1"/>
      <protection/>
    </xf>
    <xf numFmtId="0" fontId="47" fillId="0" borderId="1" xfId="57" applyFont="1">
      <alignment horizontal="center" vertical="center" wrapText="1"/>
      <protection/>
    </xf>
    <xf numFmtId="0" fontId="47" fillId="0" borderId="1" xfId="59" applyFont="1">
      <alignment horizontal="center" vertical="center" wrapText="1"/>
      <protection/>
    </xf>
    <xf numFmtId="172" fontId="47" fillId="0" borderId="1" xfId="63" applyNumberFormat="1" applyFont="1" applyAlignment="1">
      <alignment horizontal="right" vertical="center" wrapText="1"/>
      <protection/>
    </xf>
    <xf numFmtId="0" fontId="47" fillId="0" borderId="1" xfId="73" applyFont="1">
      <alignment horizontal="center" vertical="center" wrapText="1"/>
      <protection/>
    </xf>
    <xf numFmtId="0" fontId="47" fillId="0" borderId="1" xfId="73" applyNumberFormat="1" applyFont="1" applyProtection="1">
      <alignment horizontal="center" vertical="center" wrapText="1"/>
      <protection/>
    </xf>
    <xf numFmtId="173" fontId="47" fillId="0" borderId="1" xfId="73" applyNumberFormat="1" applyFont="1" applyAlignment="1">
      <alignment horizontal="center" vertical="top" wrapText="1"/>
      <protection/>
    </xf>
    <xf numFmtId="0" fontId="45" fillId="0" borderId="1" xfId="73" applyFont="1">
      <alignment horizontal="center" vertical="center" wrapText="1"/>
      <protection/>
    </xf>
    <xf numFmtId="0" fontId="47" fillId="0" borderId="1" xfId="81" applyNumberFormat="1" applyFont="1" applyProtection="1">
      <alignment vertical="top" wrapText="1"/>
      <protection/>
    </xf>
    <xf numFmtId="1" fontId="47" fillId="0" borderId="1" xfId="46" applyNumberFormat="1" applyFont="1" applyProtection="1">
      <alignment horizontal="center" vertical="top" shrinkToFit="1"/>
      <protection/>
    </xf>
    <xf numFmtId="1" fontId="45" fillId="0" borderId="1" xfId="46" applyNumberFormat="1" applyFont="1" applyProtection="1">
      <alignment horizontal="center" vertical="top" shrinkToFit="1"/>
      <protection/>
    </xf>
    <xf numFmtId="172" fontId="47" fillId="21" borderId="1" xfId="36" applyNumberFormat="1" applyFont="1" applyProtection="1">
      <alignment horizontal="right" vertical="top" shrinkToFit="1"/>
      <protection/>
    </xf>
    <xf numFmtId="172" fontId="47" fillId="35" borderId="1" xfId="36" applyNumberFormat="1" applyFont="1" applyFill="1" applyProtection="1">
      <alignment horizontal="right" vertical="top" shrinkToFit="1"/>
      <protection/>
    </xf>
    <xf numFmtId="10" fontId="47" fillId="35" borderId="1" xfId="85" applyNumberFormat="1" applyFont="1" applyFill="1" applyProtection="1">
      <alignment horizontal="right" vertical="top" shrinkToFit="1"/>
      <protection/>
    </xf>
    <xf numFmtId="0" fontId="45" fillId="0" borderId="1" xfId="81" applyNumberFormat="1" applyFont="1" applyProtection="1">
      <alignment vertical="top" wrapText="1"/>
      <protection/>
    </xf>
    <xf numFmtId="172" fontId="45" fillId="21" borderId="1" xfId="36" applyNumberFormat="1" applyFont="1" applyProtection="1">
      <alignment horizontal="right" vertical="top" shrinkToFit="1"/>
      <protection/>
    </xf>
    <xf numFmtId="172" fontId="45" fillId="35" borderId="1" xfId="36" applyNumberFormat="1" applyFont="1" applyFill="1" applyProtection="1">
      <alignment horizontal="right" vertical="top" shrinkToFit="1"/>
      <protection/>
    </xf>
    <xf numFmtId="10" fontId="45" fillId="35" borderId="1" xfId="85" applyNumberFormat="1" applyFont="1" applyFill="1" applyProtection="1">
      <alignment horizontal="right" vertical="top" shrinkToFit="1"/>
      <protection/>
    </xf>
    <xf numFmtId="173" fontId="45" fillId="0" borderId="1" xfId="73" applyNumberFormat="1" applyFont="1" applyAlignment="1">
      <alignment horizontal="center" vertical="top" wrapText="1"/>
      <protection/>
    </xf>
    <xf numFmtId="0" fontId="45" fillId="0" borderId="0" xfId="74" applyNumberFormat="1" applyFont="1" applyProtection="1">
      <alignment horizontal="left" wrapText="1"/>
      <protection/>
    </xf>
    <xf numFmtId="0" fontId="3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5" fillId="0" borderId="1" xfId="73" applyNumberFormat="1" applyFont="1" applyProtection="1">
      <alignment horizontal="center" vertical="center" wrapText="1"/>
      <protection/>
    </xf>
    <xf numFmtId="0" fontId="45" fillId="0" borderId="1" xfId="73" applyFont="1">
      <alignment horizontal="center" vertical="center" wrapText="1"/>
      <protection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5" fillId="0" borderId="0" xfId="62" applyNumberFormat="1" applyFont="1" applyProtection="1">
      <alignment wrapText="1"/>
      <protection/>
    </xf>
    <xf numFmtId="0" fontId="45" fillId="0" borderId="0" xfId="62" applyFont="1">
      <alignment wrapText="1"/>
      <protection/>
    </xf>
    <xf numFmtId="0" fontId="45" fillId="0" borderId="0" xfId="79" applyNumberFormat="1" applyFont="1" applyProtection="1">
      <alignment horizontal="right"/>
      <protection/>
    </xf>
    <xf numFmtId="0" fontId="45" fillId="0" borderId="0" xfId="79" applyFont="1">
      <alignment horizontal="right"/>
      <protection/>
    </xf>
    <xf numFmtId="0" fontId="3" fillId="0" borderId="13" xfId="48" applyNumberFormat="1" applyFont="1" applyBorder="1" applyProtection="1">
      <alignment horizontal="center" vertical="center" wrapText="1"/>
      <protection/>
    </xf>
    <xf numFmtId="0" fontId="3" fillId="0" borderId="13" xfId="48" applyFont="1" applyBorder="1">
      <alignment horizontal="center" vertical="center" wrapText="1"/>
      <protection/>
    </xf>
    <xf numFmtId="0" fontId="45" fillId="0" borderId="1" xfId="47" applyNumberFormat="1" applyFont="1" applyProtection="1">
      <alignment horizontal="center" vertical="center" wrapText="1"/>
      <protection/>
    </xf>
    <xf numFmtId="0" fontId="45" fillId="0" borderId="1" xfId="47" applyFont="1">
      <alignment horizontal="center" vertical="center" wrapText="1"/>
      <protection/>
    </xf>
    <xf numFmtId="0" fontId="45" fillId="0" borderId="1" xfId="52" applyNumberFormat="1" applyFont="1" applyProtection="1">
      <alignment horizontal="center" vertical="center" wrapText="1"/>
      <protection/>
    </xf>
    <xf numFmtId="0" fontId="45" fillId="0" borderId="1" xfId="52" applyFont="1">
      <alignment horizontal="center" vertical="center" wrapText="1"/>
      <protection/>
    </xf>
    <xf numFmtId="0" fontId="45" fillId="0" borderId="1" xfId="68" applyNumberFormat="1" applyFont="1" applyProtection="1">
      <alignment horizontal="center" vertical="center" wrapText="1"/>
      <protection/>
    </xf>
    <xf numFmtId="0" fontId="45" fillId="0" borderId="1" xfId="68" applyFont="1">
      <alignment horizontal="center" vertical="center" wrapText="1"/>
      <protection/>
    </xf>
    <xf numFmtId="0" fontId="45" fillId="0" borderId="1" xfId="69" applyNumberFormat="1" applyFont="1" applyProtection="1">
      <alignment horizontal="center" vertical="center" wrapText="1"/>
      <protection/>
    </xf>
    <xf numFmtId="0" fontId="45" fillId="0" borderId="1" xfId="69" applyFont="1">
      <alignment horizontal="center" vertical="center" wrapText="1"/>
      <protection/>
    </xf>
    <xf numFmtId="0" fontId="45" fillId="0" borderId="1" xfId="70" applyNumberFormat="1" applyFont="1" applyProtection="1">
      <alignment horizontal="center" vertical="center" wrapText="1"/>
      <protection/>
    </xf>
    <xf numFmtId="0" fontId="45" fillId="0" borderId="1" xfId="70" applyFont="1">
      <alignment horizontal="center" vertical="center" wrapText="1"/>
      <protection/>
    </xf>
    <xf numFmtId="0" fontId="45" fillId="0" borderId="1" xfId="54" applyNumberFormat="1" applyFont="1" applyProtection="1">
      <alignment horizontal="center" vertical="center" wrapText="1"/>
      <protection/>
    </xf>
    <xf numFmtId="0" fontId="45" fillId="0" borderId="1" xfId="54" applyFont="1">
      <alignment horizontal="center" vertical="center" wrapText="1"/>
      <protection/>
    </xf>
    <xf numFmtId="0" fontId="45" fillId="0" borderId="1" xfId="55" applyNumberFormat="1" applyFont="1" applyProtection="1">
      <alignment horizontal="center" vertical="center" wrapText="1"/>
      <protection/>
    </xf>
    <xf numFmtId="0" fontId="45" fillId="0" borderId="1" xfId="55" applyFont="1">
      <alignment horizontal="center" vertical="center" wrapText="1"/>
      <protection/>
    </xf>
    <xf numFmtId="0" fontId="45" fillId="0" borderId="1" xfId="56" applyNumberFormat="1" applyFont="1" applyProtection="1">
      <alignment horizontal="center" vertical="center" wrapText="1"/>
      <protection/>
    </xf>
    <xf numFmtId="0" fontId="45" fillId="0" borderId="1" xfId="56" applyFont="1">
      <alignment horizontal="center" vertical="center" wrapText="1"/>
      <protection/>
    </xf>
    <xf numFmtId="0" fontId="45" fillId="0" borderId="1" xfId="42" applyNumberFormat="1" applyFont="1" applyProtection="1">
      <alignment horizontal="center" vertical="center" wrapText="1"/>
      <protection/>
    </xf>
    <xf numFmtId="0" fontId="45" fillId="0" borderId="1" xfId="42" applyFont="1">
      <alignment horizontal="center" vertical="center" wrapText="1"/>
      <protection/>
    </xf>
    <xf numFmtId="0" fontId="45" fillId="0" borderId="1" xfId="59" applyNumberFormat="1" applyFont="1" applyProtection="1">
      <alignment horizontal="center" vertical="center" wrapText="1"/>
      <protection/>
    </xf>
    <xf numFmtId="0" fontId="45" fillId="0" borderId="1" xfId="59" applyFont="1">
      <alignment horizontal="center" vertical="center" wrapText="1"/>
      <protection/>
    </xf>
    <xf numFmtId="0" fontId="45" fillId="0" borderId="0" xfId="74" applyNumberFormat="1" applyFont="1" applyProtection="1">
      <alignment horizontal="left" wrapText="1"/>
      <protection/>
    </xf>
    <xf numFmtId="0" fontId="45" fillId="0" borderId="0" xfId="74" applyFont="1">
      <alignment horizontal="left" wrapText="1"/>
      <protection/>
    </xf>
    <xf numFmtId="0" fontId="45" fillId="0" borderId="1" xfId="65" applyNumberFormat="1" applyFont="1" applyProtection="1">
      <alignment horizontal="center" vertical="center" wrapText="1"/>
      <protection/>
    </xf>
    <xf numFmtId="0" fontId="45" fillId="0" borderId="1" xfId="65" applyFont="1">
      <alignment horizontal="center" vertical="center" wrapText="1"/>
      <protection/>
    </xf>
    <xf numFmtId="0" fontId="45" fillId="0" borderId="1" xfId="66" applyNumberFormat="1" applyFont="1" applyProtection="1">
      <alignment horizontal="center" vertical="center" wrapText="1"/>
      <protection/>
    </xf>
    <xf numFmtId="0" fontId="45" fillId="0" borderId="1" xfId="66" applyFont="1">
      <alignment horizontal="center" vertical="center" wrapText="1"/>
      <protection/>
    </xf>
    <xf numFmtId="0" fontId="45" fillId="0" borderId="1" xfId="67" applyNumberFormat="1" applyFont="1" applyProtection="1">
      <alignment horizontal="center" vertical="center" wrapText="1"/>
      <protection/>
    </xf>
    <xf numFmtId="0" fontId="45" fillId="0" borderId="1" xfId="67" applyFo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35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5" fillId="0" borderId="1" xfId="57" applyNumberFormat="1" applyFont="1" applyProtection="1">
      <alignment horizontal="center" vertical="center" wrapText="1"/>
      <protection/>
    </xf>
    <xf numFmtId="0" fontId="45" fillId="0" borderId="1" xfId="57" applyFont="1">
      <alignment horizontal="center" vertical="center" wrapText="1"/>
      <protection/>
    </xf>
    <xf numFmtId="0" fontId="45" fillId="0" borderId="1" xfId="72" applyNumberFormat="1" applyFont="1" applyProtection="1">
      <alignment horizontal="center" vertical="center" wrapText="1"/>
      <protection/>
    </xf>
    <xf numFmtId="0" fontId="45" fillId="0" borderId="1" xfId="72" applyFont="1">
      <alignment horizontal="center" vertical="center" wrapText="1"/>
      <protection/>
    </xf>
    <xf numFmtId="0" fontId="45" fillId="0" borderId="1" xfId="64" applyNumberFormat="1" applyFont="1" applyProtection="1">
      <alignment horizontal="center" vertical="center" wrapText="1"/>
      <protection/>
    </xf>
    <xf numFmtId="0" fontId="45" fillId="0" borderId="1" xfId="64" applyFont="1">
      <alignment horizontal="center" vertical="center" wrapText="1"/>
      <protection/>
    </xf>
    <xf numFmtId="0" fontId="46" fillId="0" borderId="0" xfId="77" applyNumberFormat="1" applyFont="1" applyAlignment="1" applyProtection="1">
      <alignment horizontal="center" wrapText="1"/>
      <protection/>
    </xf>
    <xf numFmtId="0" fontId="46" fillId="0" borderId="0" xfId="77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zoomScaleSheetLayoutView="100" workbookViewId="0" topLeftCell="A1">
      <selection activeCell="A9" sqref="A9:AF9"/>
    </sheetView>
  </sheetViews>
  <sheetFormatPr defaultColWidth="9.140625" defaultRowHeight="15" outlineLevelRow="1"/>
  <cols>
    <col min="1" max="1" width="69.8515625" style="1" customWidth="1"/>
    <col min="2" max="2" width="7.7109375" style="1" customWidth="1"/>
    <col min="3" max="8" width="9.140625" style="1" hidden="1" customWidth="1"/>
    <col min="9" max="9" width="14.7109375" style="1" customWidth="1"/>
    <col min="10" max="24" width="9.140625" style="1" hidden="1" customWidth="1"/>
    <col min="25" max="25" width="12.7109375" style="1" customWidth="1"/>
    <col min="26" max="31" width="9.140625" style="1" hidden="1" customWidth="1"/>
    <col min="32" max="32" width="13.57421875" style="1" customWidth="1"/>
    <col min="33" max="33" width="0.2890625" style="1" hidden="1" customWidth="1"/>
    <col min="34" max="34" width="9.140625" style="1" customWidth="1"/>
    <col min="35" max="16384" width="9.140625" style="1" customWidth="1"/>
  </cols>
  <sheetData>
    <row r="1" spans="9:32" ht="15"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75" t="s">
        <v>100</v>
      </c>
      <c r="Z1" s="75"/>
      <c r="AA1" s="75"/>
      <c r="AB1" s="75"/>
      <c r="AC1" s="75"/>
      <c r="AD1" s="75"/>
      <c r="AE1" s="75"/>
      <c r="AF1" s="75"/>
    </row>
    <row r="2" spans="9:32" ht="15"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9:32" ht="15">
      <c r="I3" s="30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76" t="s">
        <v>101</v>
      </c>
      <c r="Z3" s="76"/>
      <c r="AA3" s="76"/>
      <c r="AB3" s="76"/>
      <c r="AC3" s="76"/>
      <c r="AD3" s="76"/>
      <c r="AE3" s="76"/>
      <c r="AF3" s="76"/>
    </row>
    <row r="4" spans="9:32" ht="15"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9:32" ht="15"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77" t="s">
        <v>103</v>
      </c>
      <c r="Z5" s="77"/>
      <c r="AA5" s="77"/>
      <c r="AB5" s="77"/>
      <c r="AC5" s="77"/>
      <c r="AD5" s="77"/>
      <c r="AE5" s="77"/>
      <c r="AF5" s="77"/>
    </row>
    <row r="6" spans="9:32" ht="15"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77" t="s">
        <v>104</v>
      </c>
      <c r="Z6" s="77"/>
      <c r="AA6" s="77"/>
      <c r="AB6" s="77"/>
      <c r="AC6" s="77"/>
      <c r="AD6" s="77"/>
      <c r="AE6" s="77"/>
      <c r="AF6" s="77"/>
    </row>
    <row r="7" spans="9:32" ht="15"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78" t="s">
        <v>102</v>
      </c>
      <c r="Z7" s="78"/>
      <c r="AA7" s="78"/>
      <c r="AB7" s="78"/>
      <c r="AC7" s="78"/>
      <c r="AD7" s="78"/>
      <c r="AE7" s="78"/>
      <c r="AF7" s="78"/>
    </row>
    <row r="8" spans="1:34" ht="15">
      <c r="A8" s="41"/>
      <c r="B8" s="42"/>
      <c r="C8" s="42"/>
      <c r="D8" s="42"/>
      <c r="E8" s="42"/>
      <c r="F8" s="42"/>
      <c r="G8" s="42"/>
      <c r="H8" s="42"/>
      <c r="I8" s="4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85" t="s">
        <v>105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2"/>
      <c r="AH9" s="2"/>
    </row>
    <row r="10" spans="1:34" ht="15.75">
      <c r="A10" s="85" t="s">
        <v>106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3"/>
      <c r="AH10" s="2"/>
    </row>
    <row r="11" spans="1:34" ht="12.7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2"/>
    </row>
    <row r="12" spans="1:34" ht="26.25" customHeight="1">
      <c r="A12" s="63" t="s">
        <v>49</v>
      </c>
      <c r="B12" s="47" t="s">
        <v>50</v>
      </c>
      <c r="C12" s="49" t="s">
        <v>0</v>
      </c>
      <c r="D12" s="57" t="s">
        <v>0</v>
      </c>
      <c r="E12" s="59" t="s">
        <v>0</v>
      </c>
      <c r="F12" s="61" t="s">
        <v>0</v>
      </c>
      <c r="G12" s="79" t="s">
        <v>0</v>
      </c>
      <c r="H12" s="65" t="s">
        <v>0</v>
      </c>
      <c r="I12" s="45" t="s">
        <v>51</v>
      </c>
      <c r="J12" s="83" t="s">
        <v>0</v>
      </c>
      <c r="K12" s="69" t="s">
        <v>0</v>
      </c>
      <c r="L12" s="71" t="s">
        <v>0</v>
      </c>
      <c r="M12" s="73" t="s">
        <v>0</v>
      </c>
      <c r="N12" s="51" t="s">
        <v>0</v>
      </c>
      <c r="O12" s="53" t="s">
        <v>0</v>
      </c>
      <c r="P12" s="55" t="s">
        <v>0</v>
      </c>
      <c r="Q12" s="81" t="s">
        <v>0</v>
      </c>
      <c r="R12" s="4" t="s">
        <v>0</v>
      </c>
      <c r="S12" s="37" t="s">
        <v>0</v>
      </c>
      <c r="T12" s="37" t="s">
        <v>0</v>
      </c>
      <c r="U12" s="37" t="s">
        <v>0</v>
      </c>
      <c r="V12" s="37" t="s">
        <v>0</v>
      </c>
      <c r="W12" s="37" t="s">
        <v>0</v>
      </c>
      <c r="X12" s="4" t="s">
        <v>0</v>
      </c>
      <c r="Y12" s="45" t="s">
        <v>53</v>
      </c>
      <c r="Z12" s="37" t="s">
        <v>0</v>
      </c>
      <c r="AA12" s="37" t="s">
        <v>0</v>
      </c>
      <c r="AB12" s="4" t="s">
        <v>0</v>
      </c>
      <c r="AC12" s="37" t="s">
        <v>0</v>
      </c>
      <c r="AD12" s="37" t="s">
        <v>0</v>
      </c>
      <c r="AE12" s="37" t="s">
        <v>0</v>
      </c>
      <c r="AF12" s="39" t="s">
        <v>52</v>
      </c>
      <c r="AG12" s="37" t="s">
        <v>0</v>
      </c>
      <c r="AH12" s="2"/>
    </row>
    <row r="13" spans="1:34" ht="56.25" customHeight="1">
      <c r="A13" s="64"/>
      <c r="B13" s="48"/>
      <c r="C13" s="50"/>
      <c r="D13" s="58"/>
      <c r="E13" s="60"/>
      <c r="F13" s="62"/>
      <c r="G13" s="80"/>
      <c r="H13" s="66"/>
      <c r="I13" s="46"/>
      <c r="J13" s="84"/>
      <c r="K13" s="70"/>
      <c r="L13" s="72"/>
      <c r="M13" s="74"/>
      <c r="N13" s="52"/>
      <c r="O13" s="54"/>
      <c r="P13" s="56"/>
      <c r="Q13" s="82"/>
      <c r="R13" s="4"/>
      <c r="S13" s="38"/>
      <c r="T13" s="38"/>
      <c r="U13" s="38"/>
      <c r="V13" s="38"/>
      <c r="W13" s="38"/>
      <c r="X13" s="4"/>
      <c r="Y13" s="46"/>
      <c r="Z13" s="38"/>
      <c r="AA13" s="38"/>
      <c r="AB13" s="4"/>
      <c r="AC13" s="38"/>
      <c r="AD13" s="38"/>
      <c r="AE13" s="38"/>
      <c r="AF13" s="40"/>
      <c r="AG13" s="38"/>
      <c r="AH13" s="2"/>
    </row>
    <row r="14" spans="1:34" ht="15">
      <c r="A14" s="5" t="s">
        <v>47</v>
      </c>
      <c r="B14" s="6" t="s">
        <v>48</v>
      </c>
      <c r="C14" s="7"/>
      <c r="D14" s="8"/>
      <c r="E14" s="9"/>
      <c r="F14" s="10"/>
      <c r="G14" s="11"/>
      <c r="H14" s="12"/>
      <c r="I14" s="13">
        <f>I15+I22+I24+I27+I32+I34+I36+I43+I46+I51+I56+I58</f>
        <v>704277.6560000001</v>
      </c>
      <c r="J14" s="13">
        <f aca="true" t="shared" si="0" ref="J14:Y14">J15+J22+J24+J27+J32+J34+J36+J43+J46+J51+J56+J58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  <c r="U14" s="13">
        <f t="shared" si="0"/>
        <v>0</v>
      </c>
      <c r="V14" s="13">
        <f t="shared" si="0"/>
        <v>0</v>
      </c>
      <c r="W14" s="13">
        <f t="shared" si="0"/>
        <v>0</v>
      </c>
      <c r="X14" s="13">
        <f t="shared" si="0"/>
        <v>0</v>
      </c>
      <c r="Y14" s="13">
        <f t="shared" si="0"/>
        <v>528209.0814</v>
      </c>
      <c r="Z14" s="14"/>
      <c r="AA14" s="14"/>
      <c r="AB14" s="15"/>
      <c r="AC14" s="14"/>
      <c r="AD14" s="14"/>
      <c r="AE14" s="14"/>
      <c r="AF14" s="16">
        <f>Y14/I14*100</f>
        <v>75.00011918594788</v>
      </c>
      <c r="AG14" s="17"/>
      <c r="AH14" s="2"/>
    </row>
    <row r="15" spans="1:34" ht="15">
      <c r="A15" s="18" t="s">
        <v>54</v>
      </c>
      <c r="B15" s="19" t="s">
        <v>1</v>
      </c>
      <c r="C15" s="20"/>
      <c r="D15" s="20"/>
      <c r="E15" s="20"/>
      <c r="F15" s="20"/>
      <c r="G15" s="20"/>
      <c r="H15" s="21">
        <v>0</v>
      </c>
      <c r="I15" s="22">
        <v>53097.561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43099.62293</v>
      </c>
      <c r="Z15" s="22">
        <v>0</v>
      </c>
      <c r="AA15" s="22">
        <v>0</v>
      </c>
      <c r="AB15" s="22">
        <v>43099.62293</v>
      </c>
      <c r="AC15" s="22">
        <v>-43099.62293</v>
      </c>
      <c r="AD15" s="22">
        <v>53097.561</v>
      </c>
      <c r="AE15" s="23">
        <v>0</v>
      </c>
      <c r="AF15" s="16">
        <f aca="true" t="shared" si="1" ref="AF15:AF60">Y15/I15*100</f>
        <v>81.17062651898455</v>
      </c>
      <c r="AG15" s="21">
        <v>0</v>
      </c>
      <c r="AH15" s="2"/>
    </row>
    <row r="16" spans="1:34" ht="25.5" outlineLevel="1">
      <c r="A16" s="24" t="s">
        <v>55</v>
      </c>
      <c r="B16" s="20" t="s">
        <v>2</v>
      </c>
      <c r="C16" s="20"/>
      <c r="D16" s="20"/>
      <c r="E16" s="20"/>
      <c r="F16" s="20"/>
      <c r="G16" s="20"/>
      <c r="H16" s="25">
        <v>0</v>
      </c>
      <c r="I16" s="26">
        <v>1216.37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1107.37954</v>
      </c>
      <c r="Z16" s="26">
        <v>0</v>
      </c>
      <c r="AA16" s="26">
        <v>0</v>
      </c>
      <c r="AB16" s="26">
        <v>1107.37954</v>
      </c>
      <c r="AC16" s="26">
        <v>-1107.37954</v>
      </c>
      <c r="AD16" s="26">
        <v>1216.37</v>
      </c>
      <c r="AE16" s="27">
        <v>0</v>
      </c>
      <c r="AF16" s="28">
        <f t="shared" si="1"/>
        <v>91.03969515854551</v>
      </c>
      <c r="AG16" s="21">
        <v>0</v>
      </c>
      <c r="AH16" s="2"/>
    </row>
    <row r="17" spans="1:34" ht="25.5" outlineLevel="1">
      <c r="A17" s="24" t="s">
        <v>56</v>
      </c>
      <c r="B17" s="20" t="s">
        <v>3</v>
      </c>
      <c r="C17" s="20"/>
      <c r="D17" s="20"/>
      <c r="E17" s="20"/>
      <c r="F17" s="20"/>
      <c r="G17" s="20"/>
      <c r="H17" s="25">
        <v>0</v>
      </c>
      <c r="I17" s="26">
        <v>1117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957.14715</v>
      </c>
      <c r="Z17" s="26">
        <v>0</v>
      </c>
      <c r="AA17" s="26">
        <v>0</v>
      </c>
      <c r="AB17" s="26">
        <v>957.14715</v>
      </c>
      <c r="AC17" s="26">
        <v>-957.14715</v>
      </c>
      <c r="AD17" s="26">
        <v>1117</v>
      </c>
      <c r="AE17" s="27">
        <v>0</v>
      </c>
      <c r="AF17" s="28">
        <f t="shared" si="1"/>
        <v>85.68909131602507</v>
      </c>
      <c r="AG17" s="21">
        <v>0</v>
      </c>
      <c r="AH17" s="2"/>
    </row>
    <row r="18" spans="1:34" ht="38.25" outlineLevel="1">
      <c r="A18" s="24" t="s">
        <v>57</v>
      </c>
      <c r="B18" s="20" t="s">
        <v>4</v>
      </c>
      <c r="C18" s="20"/>
      <c r="D18" s="20"/>
      <c r="E18" s="20"/>
      <c r="F18" s="20"/>
      <c r="G18" s="20"/>
      <c r="H18" s="25">
        <v>0</v>
      </c>
      <c r="I18" s="26">
        <v>33278.114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28484.08685</v>
      </c>
      <c r="Z18" s="26">
        <v>0</v>
      </c>
      <c r="AA18" s="26">
        <v>0</v>
      </c>
      <c r="AB18" s="26">
        <v>28484.08685</v>
      </c>
      <c r="AC18" s="26">
        <v>-28484.08685</v>
      </c>
      <c r="AD18" s="26">
        <v>33278.114</v>
      </c>
      <c r="AE18" s="27">
        <v>0</v>
      </c>
      <c r="AF18" s="28">
        <f t="shared" si="1"/>
        <v>85.594053947889</v>
      </c>
      <c r="AG18" s="21">
        <v>0</v>
      </c>
      <c r="AH18" s="2"/>
    </row>
    <row r="19" spans="1:34" ht="15" outlineLevel="1">
      <c r="A19" s="24" t="s">
        <v>58</v>
      </c>
      <c r="B19" s="20" t="s">
        <v>5</v>
      </c>
      <c r="C19" s="20"/>
      <c r="D19" s="20"/>
      <c r="E19" s="20"/>
      <c r="F19" s="20"/>
      <c r="G19" s="20"/>
      <c r="H19" s="25">
        <v>0</v>
      </c>
      <c r="I19" s="26">
        <v>1.1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1.1</v>
      </c>
      <c r="Z19" s="26">
        <v>0</v>
      </c>
      <c r="AA19" s="26">
        <v>0</v>
      </c>
      <c r="AB19" s="26">
        <v>1.1</v>
      </c>
      <c r="AC19" s="26">
        <v>-1.1</v>
      </c>
      <c r="AD19" s="26">
        <v>1.1</v>
      </c>
      <c r="AE19" s="27">
        <v>0</v>
      </c>
      <c r="AF19" s="28">
        <f t="shared" si="1"/>
        <v>100</v>
      </c>
      <c r="AG19" s="21">
        <v>0</v>
      </c>
      <c r="AH19" s="2"/>
    </row>
    <row r="20" spans="1:34" ht="15" outlineLevel="1">
      <c r="A20" s="24" t="s">
        <v>59</v>
      </c>
      <c r="B20" s="20" t="s">
        <v>6</v>
      </c>
      <c r="C20" s="20"/>
      <c r="D20" s="20"/>
      <c r="E20" s="20"/>
      <c r="F20" s="20"/>
      <c r="G20" s="20"/>
      <c r="H20" s="25">
        <v>0</v>
      </c>
      <c r="I20" s="26">
        <v>100.284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100.284</v>
      </c>
      <c r="AE20" s="27">
        <v>0</v>
      </c>
      <c r="AF20" s="28">
        <f t="shared" si="1"/>
        <v>0</v>
      </c>
      <c r="AG20" s="21">
        <v>0</v>
      </c>
      <c r="AH20" s="2"/>
    </row>
    <row r="21" spans="1:34" ht="15" outlineLevel="1">
      <c r="A21" s="24" t="s">
        <v>60</v>
      </c>
      <c r="B21" s="20" t="s">
        <v>7</v>
      </c>
      <c r="C21" s="20"/>
      <c r="D21" s="20"/>
      <c r="E21" s="20"/>
      <c r="F21" s="20"/>
      <c r="G21" s="20"/>
      <c r="H21" s="25">
        <v>0</v>
      </c>
      <c r="I21" s="26">
        <v>17384.693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12549.90939</v>
      </c>
      <c r="Z21" s="26">
        <v>0</v>
      </c>
      <c r="AA21" s="26">
        <v>0</v>
      </c>
      <c r="AB21" s="26">
        <v>12549.90939</v>
      </c>
      <c r="AC21" s="26">
        <v>-12549.90939</v>
      </c>
      <c r="AD21" s="26">
        <v>17384.693</v>
      </c>
      <c r="AE21" s="27">
        <v>0</v>
      </c>
      <c r="AF21" s="28">
        <f t="shared" si="1"/>
        <v>72.18942198173993</v>
      </c>
      <c r="AG21" s="21">
        <v>0</v>
      </c>
      <c r="AH21" s="2"/>
    </row>
    <row r="22" spans="1:34" ht="15">
      <c r="A22" s="18" t="s">
        <v>62</v>
      </c>
      <c r="B22" s="19" t="s">
        <v>8</v>
      </c>
      <c r="C22" s="20"/>
      <c r="D22" s="20"/>
      <c r="E22" s="20"/>
      <c r="F22" s="20"/>
      <c r="G22" s="20"/>
      <c r="H22" s="21">
        <v>0</v>
      </c>
      <c r="I22" s="22">
        <v>1260.8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797.214</v>
      </c>
      <c r="Z22" s="22">
        <v>0</v>
      </c>
      <c r="AA22" s="22">
        <v>0</v>
      </c>
      <c r="AB22" s="22">
        <v>797.214</v>
      </c>
      <c r="AC22" s="22">
        <v>-797.214</v>
      </c>
      <c r="AD22" s="22">
        <v>1260.8</v>
      </c>
      <c r="AE22" s="23">
        <v>0</v>
      </c>
      <c r="AF22" s="16">
        <f t="shared" si="1"/>
        <v>63.23080583756345</v>
      </c>
      <c r="AG22" s="21">
        <v>0</v>
      </c>
      <c r="AH22" s="2"/>
    </row>
    <row r="23" spans="1:34" ht="15" outlineLevel="1">
      <c r="A23" s="24" t="s">
        <v>61</v>
      </c>
      <c r="B23" s="20" t="s">
        <v>9</v>
      </c>
      <c r="C23" s="20"/>
      <c r="D23" s="20"/>
      <c r="E23" s="20"/>
      <c r="F23" s="20"/>
      <c r="G23" s="20"/>
      <c r="H23" s="25">
        <v>0</v>
      </c>
      <c r="I23" s="26">
        <v>1260.8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797.214</v>
      </c>
      <c r="Z23" s="26">
        <v>0</v>
      </c>
      <c r="AA23" s="26">
        <v>0</v>
      </c>
      <c r="AB23" s="26">
        <v>797.214</v>
      </c>
      <c r="AC23" s="26">
        <v>-797.214</v>
      </c>
      <c r="AD23" s="26">
        <v>1260.8</v>
      </c>
      <c r="AE23" s="27">
        <v>0</v>
      </c>
      <c r="AF23" s="28">
        <f t="shared" si="1"/>
        <v>63.23080583756345</v>
      </c>
      <c r="AG23" s="21">
        <v>0</v>
      </c>
      <c r="AH23" s="2"/>
    </row>
    <row r="24" spans="1:34" ht="25.5">
      <c r="A24" s="18" t="s">
        <v>64</v>
      </c>
      <c r="B24" s="19" t="s">
        <v>10</v>
      </c>
      <c r="C24" s="20"/>
      <c r="D24" s="20"/>
      <c r="E24" s="20"/>
      <c r="F24" s="20"/>
      <c r="G24" s="20"/>
      <c r="H24" s="21">
        <v>0</v>
      </c>
      <c r="I24" s="22">
        <v>1537.68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1244.58677</v>
      </c>
      <c r="Z24" s="22">
        <v>0</v>
      </c>
      <c r="AA24" s="22">
        <v>0</v>
      </c>
      <c r="AB24" s="22">
        <v>1244.58677</v>
      </c>
      <c r="AC24" s="22">
        <v>-1244.58677</v>
      </c>
      <c r="AD24" s="22">
        <v>1537.68</v>
      </c>
      <c r="AE24" s="23">
        <v>0</v>
      </c>
      <c r="AF24" s="16">
        <f t="shared" si="1"/>
        <v>80.93925719265386</v>
      </c>
      <c r="AG24" s="21">
        <v>0</v>
      </c>
      <c r="AH24" s="2"/>
    </row>
    <row r="25" spans="1:34" ht="25.5" outlineLevel="1">
      <c r="A25" s="24" t="s">
        <v>63</v>
      </c>
      <c r="B25" s="20" t="s">
        <v>11</v>
      </c>
      <c r="C25" s="20"/>
      <c r="D25" s="20"/>
      <c r="E25" s="20"/>
      <c r="F25" s="20"/>
      <c r="G25" s="20"/>
      <c r="H25" s="25">
        <v>0</v>
      </c>
      <c r="I25" s="26">
        <v>1467.68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1206.58677</v>
      </c>
      <c r="Z25" s="26">
        <v>0</v>
      </c>
      <c r="AA25" s="26">
        <v>0</v>
      </c>
      <c r="AB25" s="26">
        <v>1206.58677</v>
      </c>
      <c r="AC25" s="26">
        <v>-1206.58677</v>
      </c>
      <c r="AD25" s="26">
        <v>1467.68</v>
      </c>
      <c r="AE25" s="27">
        <v>0</v>
      </c>
      <c r="AF25" s="28">
        <f t="shared" si="1"/>
        <v>82.21047980486208</v>
      </c>
      <c r="AG25" s="21">
        <v>0</v>
      </c>
      <c r="AH25" s="2"/>
    </row>
    <row r="26" spans="1:34" ht="25.5" outlineLevel="1">
      <c r="A26" s="24" t="s">
        <v>65</v>
      </c>
      <c r="B26" s="20" t="s">
        <v>12</v>
      </c>
      <c r="C26" s="20"/>
      <c r="D26" s="20"/>
      <c r="E26" s="20"/>
      <c r="F26" s="20"/>
      <c r="G26" s="20"/>
      <c r="H26" s="25">
        <v>0</v>
      </c>
      <c r="I26" s="26">
        <v>70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38</v>
      </c>
      <c r="Z26" s="26">
        <v>0</v>
      </c>
      <c r="AA26" s="26">
        <v>0</v>
      </c>
      <c r="AB26" s="26">
        <v>38</v>
      </c>
      <c r="AC26" s="26">
        <v>-38</v>
      </c>
      <c r="AD26" s="26">
        <v>70</v>
      </c>
      <c r="AE26" s="27">
        <v>0</v>
      </c>
      <c r="AF26" s="28">
        <f t="shared" si="1"/>
        <v>54.285714285714285</v>
      </c>
      <c r="AG26" s="21">
        <v>0</v>
      </c>
      <c r="AH26" s="2"/>
    </row>
    <row r="27" spans="1:34" ht="15">
      <c r="A27" s="18" t="s">
        <v>66</v>
      </c>
      <c r="B27" s="19" t="s">
        <v>13</v>
      </c>
      <c r="C27" s="20"/>
      <c r="D27" s="20"/>
      <c r="E27" s="20"/>
      <c r="F27" s="20"/>
      <c r="G27" s="20"/>
      <c r="H27" s="21">
        <v>0</v>
      </c>
      <c r="I27" s="22">
        <v>28989.968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14336.85084</v>
      </c>
      <c r="Z27" s="22">
        <v>0</v>
      </c>
      <c r="AA27" s="22">
        <v>0</v>
      </c>
      <c r="AB27" s="22">
        <v>14336.85084</v>
      </c>
      <c r="AC27" s="22">
        <v>-14336.85084</v>
      </c>
      <c r="AD27" s="22">
        <v>28989.968</v>
      </c>
      <c r="AE27" s="23">
        <v>0</v>
      </c>
      <c r="AF27" s="16">
        <f t="shared" si="1"/>
        <v>49.454524544490695</v>
      </c>
      <c r="AG27" s="21">
        <v>0</v>
      </c>
      <c r="AH27" s="2"/>
    </row>
    <row r="28" spans="1:34" ht="15" outlineLevel="1">
      <c r="A28" s="24" t="s">
        <v>67</v>
      </c>
      <c r="B28" s="20" t="s">
        <v>14</v>
      </c>
      <c r="C28" s="20"/>
      <c r="D28" s="20"/>
      <c r="E28" s="20"/>
      <c r="F28" s="20"/>
      <c r="G28" s="20"/>
      <c r="H28" s="25">
        <v>0</v>
      </c>
      <c r="I28" s="26">
        <v>201.777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108.82234</v>
      </c>
      <c r="Z28" s="26">
        <v>0</v>
      </c>
      <c r="AA28" s="26">
        <v>0</v>
      </c>
      <c r="AB28" s="26">
        <v>108.82234</v>
      </c>
      <c r="AC28" s="26">
        <v>-108.82234</v>
      </c>
      <c r="AD28" s="26">
        <v>201.777</v>
      </c>
      <c r="AE28" s="27">
        <v>0</v>
      </c>
      <c r="AF28" s="28">
        <f t="shared" si="1"/>
        <v>53.93198431932282</v>
      </c>
      <c r="AG28" s="21">
        <v>0</v>
      </c>
      <c r="AH28" s="2"/>
    </row>
    <row r="29" spans="1:34" ht="15" outlineLevel="1">
      <c r="A29" s="24" t="s">
        <v>68</v>
      </c>
      <c r="B29" s="20" t="s">
        <v>15</v>
      </c>
      <c r="C29" s="20"/>
      <c r="D29" s="20"/>
      <c r="E29" s="20"/>
      <c r="F29" s="20"/>
      <c r="G29" s="20"/>
      <c r="H29" s="25">
        <v>0</v>
      </c>
      <c r="I29" s="26">
        <v>3351.8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2690.09868</v>
      </c>
      <c r="Z29" s="26">
        <v>0</v>
      </c>
      <c r="AA29" s="26">
        <v>0</v>
      </c>
      <c r="AB29" s="26">
        <v>2690.09868</v>
      </c>
      <c r="AC29" s="26">
        <v>-2690.09868</v>
      </c>
      <c r="AD29" s="26">
        <v>3351.8</v>
      </c>
      <c r="AE29" s="27">
        <v>0</v>
      </c>
      <c r="AF29" s="28">
        <f t="shared" si="1"/>
        <v>80.25832925592219</v>
      </c>
      <c r="AG29" s="21">
        <v>0</v>
      </c>
      <c r="AH29" s="2"/>
    </row>
    <row r="30" spans="1:34" ht="15" outlineLevel="1">
      <c r="A30" s="24" t="s">
        <v>69</v>
      </c>
      <c r="B30" s="20" t="s">
        <v>16</v>
      </c>
      <c r="C30" s="20"/>
      <c r="D30" s="20"/>
      <c r="E30" s="20"/>
      <c r="F30" s="20"/>
      <c r="G30" s="20"/>
      <c r="H30" s="25">
        <v>0</v>
      </c>
      <c r="I30" s="26">
        <v>25021.19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11333.6721</v>
      </c>
      <c r="Z30" s="26">
        <v>0</v>
      </c>
      <c r="AA30" s="26">
        <v>0</v>
      </c>
      <c r="AB30" s="26">
        <v>11333.6721</v>
      </c>
      <c r="AC30" s="26">
        <v>-11333.6721</v>
      </c>
      <c r="AD30" s="26">
        <v>25021.19</v>
      </c>
      <c r="AE30" s="27">
        <v>0</v>
      </c>
      <c r="AF30" s="28">
        <f t="shared" si="1"/>
        <v>45.29629526013751</v>
      </c>
      <c r="AG30" s="21">
        <v>0</v>
      </c>
      <c r="AH30" s="2"/>
    </row>
    <row r="31" spans="1:34" ht="15" outlineLevel="1">
      <c r="A31" s="24" t="s">
        <v>70</v>
      </c>
      <c r="B31" s="20" t="s">
        <v>17</v>
      </c>
      <c r="C31" s="20"/>
      <c r="D31" s="20"/>
      <c r="E31" s="20"/>
      <c r="F31" s="20"/>
      <c r="G31" s="20"/>
      <c r="H31" s="25">
        <v>0</v>
      </c>
      <c r="I31" s="26">
        <v>415.201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204.25772</v>
      </c>
      <c r="Z31" s="26">
        <v>0</v>
      </c>
      <c r="AA31" s="26">
        <v>0</v>
      </c>
      <c r="AB31" s="26">
        <v>204.25772</v>
      </c>
      <c r="AC31" s="26">
        <v>-204.25772</v>
      </c>
      <c r="AD31" s="26">
        <v>415.201</v>
      </c>
      <c r="AE31" s="27">
        <v>0</v>
      </c>
      <c r="AF31" s="28">
        <f t="shared" si="1"/>
        <v>49.19490078299426</v>
      </c>
      <c r="AG31" s="21">
        <v>0</v>
      </c>
      <c r="AH31" s="2"/>
    </row>
    <row r="32" spans="1:34" ht="15">
      <c r="A32" s="18" t="s">
        <v>71</v>
      </c>
      <c r="B32" s="19" t="s">
        <v>18</v>
      </c>
      <c r="C32" s="20"/>
      <c r="D32" s="20"/>
      <c r="E32" s="20"/>
      <c r="F32" s="20"/>
      <c r="G32" s="20"/>
      <c r="H32" s="21">
        <v>0</v>
      </c>
      <c r="I32" s="22">
        <v>1058.55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1058.55</v>
      </c>
      <c r="AE32" s="23">
        <v>0</v>
      </c>
      <c r="AF32" s="16">
        <f t="shared" si="1"/>
        <v>0</v>
      </c>
      <c r="AG32" s="21">
        <v>0</v>
      </c>
      <c r="AH32" s="2"/>
    </row>
    <row r="33" spans="1:34" ht="15" outlineLevel="1">
      <c r="A33" s="24" t="s">
        <v>72</v>
      </c>
      <c r="B33" s="20" t="s">
        <v>19</v>
      </c>
      <c r="C33" s="20"/>
      <c r="D33" s="20"/>
      <c r="E33" s="20"/>
      <c r="F33" s="20"/>
      <c r="G33" s="20"/>
      <c r="H33" s="25">
        <v>0</v>
      </c>
      <c r="I33" s="26">
        <v>1058.55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1058.55</v>
      </c>
      <c r="AE33" s="27">
        <v>0</v>
      </c>
      <c r="AF33" s="28">
        <f t="shared" si="1"/>
        <v>0</v>
      </c>
      <c r="AG33" s="21">
        <v>0</v>
      </c>
      <c r="AH33" s="2"/>
    </row>
    <row r="34" spans="1:34" ht="15">
      <c r="A34" s="18" t="s">
        <v>73</v>
      </c>
      <c r="B34" s="19" t="s">
        <v>20</v>
      </c>
      <c r="C34" s="20"/>
      <c r="D34" s="20"/>
      <c r="E34" s="20"/>
      <c r="F34" s="20"/>
      <c r="G34" s="20"/>
      <c r="H34" s="21">
        <v>0</v>
      </c>
      <c r="I34" s="22">
        <v>7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7</v>
      </c>
      <c r="Z34" s="22">
        <v>0</v>
      </c>
      <c r="AA34" s="22">
        <v>0</v>
      </c>
      <c r="AB34" s="22">
        <v>7</v>
      </c>
      <c r="AC34" s="22">
        <v>-7</v>
      </c>
      <c r="AD34" s="22">
        <v>7</v>
      </c>
      <c r="AE34" s="23">
        <v>0</v>
      </c>
      <c r="AF34" s="16">
        <f t="shared" si="1"/>
        <v>100</v>
      </c>
      <c r="AG34" s="21">
        <v>0</v>
      </c>
      <c r="AH34" s="2"/>
    </row>
    <row r="35" spans="1:34" ht="15" outlineLevel="1">
      <c r="A35" s="24" t="s">
        <v>74</v>
      </c>
      <c r="B35" s="20" t="s">
        <v>21</v>
      </c>
      <c r="C35" s="20"/>
      <c r="D35" s="20"/>
      <c r="E35" s="20"/>
      <c r="F35" s="20"/>
      <c r="G35" s="20"/>
      <c r="H35" s="25">
        <v>0</v>
      </c>
      <c r="I35" s="26">
        <v>7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7</v>
      </c>
      <c r="Z35" s="26">
        <v>0</v>
      </c>
      <c r="AA35" s="26">
        <v>0</v>
      </c>
      <c r="AB35" s="26">
        <v>7</v>
      </c>
      <c r="AC35" s="26">
        <v>-7</v>
      </c>
      <c r="AD35" s="26">
        <v>7</v>
      </c>
      <c r="AE35" s="27">
        <v>0</v>
      </c>
      <c r="AF35" s="28">
        <f t="shared" si="1"/>
        <v>100</v>
      </c>
      <c r="AG35" s="21">
        <v>0</v>
      </c>
      <c r="AH35" s="2"/>
    </row>
    <row r="36" spans="1:34" ht="15">
      <c r="A36" s="18" t="s">
        <v>75</v>
      </c>
      <c r="B36" s="19" t="s">
        <v>22</v>
      </c>
      <c r="C36" s="20"/>
      <c r="D36" s="20"/>
      <c r="E36" s="20"/>
      <c r="F36" s="20"/>
      <c r="G36" s="20"/>
      <c r="H36" s="21">
        <v>0</v>
      </c>
      <c r="I36" s="22">
        <v>444868.51323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346397.23142</v>
      </c>
      <c r="Z36" s="22">
        <v>0</v>
      </c>
      <c r="AA36" s="22">
        <v>0</v>
      </c>
      <c r="AB36" s="22">
        <v>346397.23142</v>
      </c>
      <c r="AC36" s="22">
        <v>-346397.23142</v>
      </c>
      <c r="AD36" s="22">
        <v>444868.51323</v>
      </c>
      <c r="AE36" s="23">
        <v>0</v>
      </c>
      <c r="AF36" s="16">
        <f t="shared" si="1"/>
        <v>77.86508173054503</v>
      </c>
      <c r="AG36" s="21">
        <v>0</v>
      </c>
      <c r="AH36" s="2"/>
    </row>
    <row r="37" spans="1:34" ht="15" outlineLevel="1">
      <c r="A37" s="24" t="s">
        <v>76</v>
      </c>
      <c r="B37" s="20" t="s">
        <v>23</v>
      </c>
      <c r="C37" s="20"/>
      <c r="D37" s="20"/>
      <c r="E37" s="20"/>
      <c r="F37" s="20"/>
      <c r="G37" s="20"/>
      <c r="H37" s="25">
        <v>0</v>
      </c>
      <c r="I37" s="26">
        <v>187505.908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141797.05002</v>
      </c>
      <c r="Z37" s="26">
        <v>0</v>
      </c>
      <c r="AA37" s="26">
        <v>0</v>
      </c>
      <c r="AB37" s="26">
        <v>141797.05002</v>
      </c>
      <c r="AC37" s="26">
        <v>-141797.05002</v>
      </c>
      <c r="AD37" s="26">
        <v>187505.908</v>
      </c>
      <c r="AE37" s="27">
        <v>0</v>
      </c>
      <c r="AF37" s="28">
        <f t="shared" si="1"/>
        <v>75.62271052280657</v>
      </c>
      <c r="AG37" s="21">
        <v>0</v>
      </c>
      <c r="AH37" s="2"/>
    </row>
    <row r="38" spans="1:34" ht="15" outlineLevel="1">
      <c r="A38" s="24" t="s">
        <v>77</v>
      </c>
      <c r="B38" s="20" t="s">
        <v>24</v>
      </c>
      <c r="C38" s="20"/>
      <c r="D38" s="20"/>
      <c r="E38" s="20"/>
      <c r="F38" s="20"/>
      <c r="G38" s="20"/>
      <c r="H38" s="25">
        <v>0</v>
      </c>
      <c r="I38" s="26">
        <v>205800.54123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161469.58557</v>
      </c>
      <c r="Z38" s="26">
        <v>0</v>
      </c>
      <c r="AA38" s="26">
        <v>0</v>
      </c>
      <c r="AB38" s="26">
        <v>161469.58557</v>
      </c>
      <c r="AC38" s="26">
        <v>-161469.58557</v>
      </c>
      <c r="AD38" s="26">
        <v>205800.54123</v>
      </c>
      <c r="AE38" s="27">
        <v>0</v>
      </c>
      <c r="AF38" s="28">
        <f t="shared" si="1"/>
        <v>78.45926186828814</v>
      </c>
      <c r="AG38" s="21">
        <v>0</v>
      </c>
      <c r="AH38" s="2"/>
    </row>
    <row r="39" spans="1:34" ht="15" outlineLevel="1">
      <c r="A39" s="24" t="s">
        <v>78</v>
      </c>
      <c r="B39" s="20" t="s">
        <v>25</v>
      </c>
      <c r="C39" s="20"/>
      <c r="D39" s="20"/>
      <c r="E39" s="20"/>
      <c r="F39" s="20"/>
      <c r="G39" s="20"/>
      <c r="H39" s="25">
        <v>0</v>
      </c>
      <c r="I39" s="26">
        <v>34708.238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29149.93406</v>
      </c>
      <c r="Z39" s="26">
        <v>0</v>
      </c>
      <c r="AA39" s="26">
        <v>0</v>
      </c>
      <c r="AB39" s="26">
        <v>29149.93406</v>
      </c>
      <c r="AC39" s="26">
        <v>-29149.93406</v>
      </c>
      <c r="AD39" s="26">
        <v>34708.238</v>
      </c>
      <c r="AE39" s="27">
        <v>0</v>
      </c>
      <c r="AF39" s="28">
        <f t="shared" si="1"/>
        <v>83.98563493773439</v>
      </c>
      <c r="AG39" s="21">
        <v>0</v>
      </c>
      <c r="AH39" s="2"/>
    </row>
    <row r="40" spans="1:34" ht="19.5" customHeight="1" outlineLevel="1">
      <c r="A40" s="24" t="s">
        <v>79</v>
      </c>
      <c r="B40" s="20" t="s">
        <v>26</v>
      </c>
      <c r="C40" s="20"/>
      <c r="D40" s="20"/>
      <c r="E40" s="20"/>
      <c r="F40" s="20"/>
      <c r="G40" s="20"/>
      <c r="H40" s="25">
        <v>0</v>
      </c>
      <c r="I40" s="26">
        <v>248.156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154.6625</v>
      </c>
      <c r="Z40" s="26">
        <v>0</v>
      </c>
      <c r="AA40" s="26">
        <v>0</v>
      </c>
      <c r="AB40" s="26">
        <v>154.6625</v>
      </c>
      <c r="AC40" s="26">
        <v>-154.6625</v>
      </c>
      <c r="AD40" s="26">
        <v>248.156</v>
      </c>
      <c r="AE40" s="27">
        <v>0</v>
      </c>
      <c r="AF40" s="28">
        <f t="shared" si="1"/>
        <v>62.324707039120554</v>
      </c>
      <c r="AG40" s="21">
        <v>0</v>
      </c>
      <c r="AH40" s="2"/>
    </row>
    <row r="41" spans="1:34" ht="15" outlineLevel="1">
      <c r="A41" s="24" t="s">
        <v>80</v>
      </c>
      <c r="B41" s="20" t="s">
        <v>27</v>
      </c>
      <c r="C41" s="20"/>
      <c r="D41" s="20"/>
      <c r="E41" s="20"/>
      <c r="F41" s="20"/>
      <c r="G41" s="20"/>
      <c r="H41" s="25">
        <v>0</v>
      </c>
      <c r="I41" s="26">
        <v>3001.885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2277.55448</v>
      </c>
      <c r="Z41" s="26">
        <v>0</v>
      </c>
      <c r="AA41" s="26">
        <v>0</v>
      </c>
      <c r="AB41" s="26">
        <v>2277.55448</v>
      </c>
      <c r="AC41" s="26">
        <v>-2277.55448</v>
      </c>
      <c r="AD41" s="26">
        <v>3001.885</v>
      </c>
      <c r="AE41" s="27">
        <v>0</v>
      </c>
      <c r="AF41" s="28">
        <f t="shared" si="1"/>
        <v>75.87081050739783</v>
      </c>
      <c r="AG41" s="21">
        <v>0</v>
      </c>
      <c r="AH41" s="2"/>
    </row>
    <row r="42" spans="1:34" ht="15" outlineLevel="1">
      <c r="A42" s="24" t="s">
        <v>81</v>
      </c>
      <c r="B42" s="20" t="s">
        <v>28</v>
      </c>
      <c r="C42" s="20"/>
      <c r="D42" s="20"/>
      <c r="E42" s="20"/>
      <c r="F42" s="20"/>
      <c r="G42" s="20"/>
      <c r="H42" s="25">
        <v>0</v>
      </c>
      <c r="I42" s="26">
        <v>13603.785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11548.44479</v>
      </c>
      <c r="Z42" s="26">
        <v>0</v>
      </c>
      <c r="AA42" s="26">
        <v>0</v>
      </c>
      <c r="AB42" s="26">
        <v>11548.44479</v>
      </c>
      <c r="AC42" s="26">
        <v>-11548.44479</v>
      </c>
      <c r="AD42" s="26">
        <v>13603.785</v>
      </c>
      <c r="AE42" s="27">
        <v>0</v>
      </c>
      <c r="AF42" s="28">
        <f t="shared" si="1"/>
        <v>84.89140919236814</v>
      </c>
      <c r="AG42" s="21">
        <v>0</v>
      </c>
      <c r="AH42" s="2"/>
    </row>
    <row r="43" spans="1:34" ht="15">
      <c r="A43" s="18" t="s">
        <v>82</v>
      </c>
      <c r="B43" s="19" t="s">
        <v>29</v>
      </c>
      <c r="C43" s="20"/>
      <c r="D43" s="20"/>
      <c r="E43" s="20"/>
      <c r="F43" s="20"/>
      <c r="G43" s="20"/>
      <c r="H43" s="21">
        <v>0</v>
      </c>
      <c r="I43" s="22">
        <v>68500.24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57683.11206</v>
      </c>
      <c r="Z43" s="22">
        <v>0</v>
      </c>
      <c r="AA43" s="22">
        <v>0</v>
      </c>
      <c r="AB43" s="22">
        <v>57683.11206</v>
      </c>
      <c r="AC43" s="22">
        <v>-57683.11206</v>
      </c>
      <c r="AD43" s="22">
        <v>68500.24</v>
      </c>
      <c r="AE43" s="23">
        <v>0</v>
      </c>
      <c r="AF43" s="16">
        <f t="shared" si="1"/>
        <v>84.20862767780083</v>
      </c>
      <c r="AG43" s="21">
        <v>0</v>
      </c>
      <c r="AH43" s="2"/>
    </row>
    <row r="44" spans="1:34" ht="15" outlineLevel="1">
      <c r="A44" s="24" t="s">
        <v>83</v>
      </c>
      <c r="B44" s="20" t="s">
        <v>30</v>
      </c>
      <c r="C44" s="20"/>
      <c r="D44" s="20"/>
      <c r="E44" s="20"/>
      <c r="F44" s="20"/>
      <c r="G44" s="20"/>
      <c r="H44" s="25">
        <v>0</v>
      </c>
      <c r="I44" s="26">
        <v>54569.34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45334.40876</v>
      </c>
      <c r="Z44" s="26">
        <v>0</v>
      </c>
      <c r="AA44" s="26">
        <v>0</v>
      </c>
      <c r="AB44" s="26">
        <v>45334.40876</v>
      </c>
      <c r="AC44" s="26">
        <v>-45334.40876</v>
      </c>
      <c r="AD44" s="26">
        <v>54569.34</v>
      </c>
      <c r="AE44" s="27">
        <v>0</v>
      </c>
      <c r="AF44" s="28">
        <f t="shared" si="1"/>
        <v>83.07670343823106</v>
      </c>
      <c r="AG44" s="21">
        <v>0</v>
      </c>
      <c r="AH44" s="2"/>
    </row>
    <row r="45" spans="1:34" ht="15" outlineLevel="1">
      <c r="A45" s="24" t="s">
        <v>84</v>
      </c>
      <c r="B45" s="20" t="s">
        <v>31</v>
      </c>
      <c r="C45" s="20"/>
      <c r="D45" s="20"/>
      <c r="E45" s="20"/>
      <c r="F45" s="20"/>
      <c r="G45" s="20"/>
      <c r="H45" s="25">
        <v>0</v>
      </c>
      <c r="I45" s="26">
        <v>13930.9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12348.7033</v>
      </c>
      <c r="Z45" s="26">
        <v>0</v>
      </c>
      <c r="AA45" s="26">
        <v>0</v>
      </c>
      <c r="AB45" s="26">
        <v>12348.7033</v>
      </c>
      <c r="AC45" s="26">
        <v>-12348.7033</v>
      </c>
      <c r="AD45" s="26">
        <v>13930.9</v>
      </c>
      <c r="AE45" s="27">
        <v>0</v>
      </c>
      <c r="AF45" s="28">
        <f t="shared" si="1"/>
        <v>88.64253781162739</v>
      </c>
      <c r="AG45" s="21">
        <v>0</v>
      </c>
      <c r="AH45" s="2"/>
    </row>
    <row r="46" spans="1:34" ht="15">
      <c r="A46" s="18" t="s">
        <v>85</v>
      </c>
      <c r="B46" s="19" t="s">
        <v>32</v>
      </c>
      <c r="C46" s="20"/>
      <c r="D46" s="20"/>
      <c r="E46" s="20"/>
      <c r="F46" s="20"/>
      <c r="G46" s="20"/>
      <c r="H46" s="21">
        <v>0</v>
      </c>
      <c r="I46" s="22">
        <v>45558.02177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25264.21063</v>
      </c>
      <c r="Z46" s="22">
        <v>0</v>
      </c>
      <c r="AA46" s="22">
        <v>0</v>
      </c>
      <c r="AB46" s="22">
        <v>25264.21063</v>
      </c>
      <c r="AC46" s="22">
        <v>-25264.21063</v>
      </c>
      <c r="AD46" s="22">
        <v>45558.02177</v>
      </c>
      <c r="AE46" s="23">
        <v>0</v>
      </c>
      <c r="AF46" s="16">
        <f t="shared" si="1"/>
        <v>55.45502119812522</v>
      </c>
      <c r="AG46" s="21">
        <v>0</v>
      </c>
      <c r="AH46" s="2"/>
    </row>
    <row r="47" spans="1:34" ht="15" outlineLevel="1">
      <c r="A47" s="24" t="s">
        <v>86</v>
      </c>
      <c r="B47" s="20" t="s">
        <v>33</v>
      </c>
      <c r="C47" s="20"/>
      <c r="D47" s="20"/>
      <c r="E47" s="20"/>
      <c r="F47" s="20"/>
      <c r="G47" s="20"/>
      <c r="H47" s="25">
        <v>0</v>
      </c>
      <c r="I47" s="26">
        <v>964.8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610.12646</v>
      </c>
      <c r="Z47" s="26">
        <v>0</v>
      </c>
      <c r="AA47" s="26">
        <v>0</v>
      </c>
      <c r="AB47" s="26">
        <v>610.12646</v>
      </c>
      <c r="AC47" s="26">
        <v>-610.12646</v>
      </c>
      <c r="AD47" s="26">
        <v>964.8</v>
      </c>
      <c r="AE47" s="27">
        <v>0</v>
      </c>
      <c r="AF47" s="28">
        <f t="shared" si="1"/>
        <v>63.238646351575454</v>
      </c>
      <c r="AG47" s="21">
        <v>0</v>
      </c>
      <c r="AH47" s="2"/>
    </row>
    <row r="48" spans="1:34" ht="15" outlineLevel="1">
      <c r="A48" s="24" t="s">
        <v>87</v>
      </c>
      <c r="B48" s="20" t="s">
        <v>34</v>
      </c>
      <c r="C48" s="20"/>
      <c r="D48" s="20"/>
      <c r="E48" s="20"/>
      <c r="F48" s="20"/>
      <c r="G48" s="20"/>
      <c r="H48" s="25">
        <v>0</v>
      </c>
      <c r="I48" s="26">
        <v>13711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8706.46896</v>
      </c>
      <c r="Z48" s="26">
        <v>0</v>
      </c>
      <c r="AA48" s="26">
        <v>0</v>
      </c>
      <c r="AB48" s="26">
        <v>8706.46896</v>
      </c>
      <c r="AC48" s="26">
        <v>-8706.46896</v>
      </c>
      <c r="AD48" s="26">
        <v>13711</v>
      </c>
      <c r="AE48" s="27">
        <v>0</v>
      </c>
      <c r="AF48" s="28">
        <f t="shared" si="1"/>
        <v>63.49988301363868</v>
      </c>
      <c r="AG48" s="21">
        <v>0</v>
      </c>
      <c r="AH48" s="2"/>
    </row>
    <row r="49" spans="1:34" ht="15" outlineLevel="1">
      <c r="A49" s="24" t="s">
        <v>88</v>
      </c>
      <c r="B49" s="20" t="s">
        <v>35</v>
      </c>
      <c r="C49" s="20"/>
      <c r="D49" s="20"/>
      <c r="E49" s="20"/>
      <c r="F49" s="20"/>
      <c r="G49" s="20"/>
      <c r="H49" s="25">
        <v>0</v>
      </c>
      <c r="I49" s="26">
        <v>30853.72177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15932.85021</v>
      </c>
      <c r="Z49" s="26">
        <v>0</v>
      </c>
      <c r="AA49" s="26">
        <v>0</v>
      </c>
      <c r="AB49" s="26">
        <v>15932.85021</v>
      </c>
      <c r="AC49" s="26">
        <v>-15932.85021</v>
      </c>
      <c r="AD49" s="26">
        <v>30853.72177</v>
      </c>
      <c r="AE49" s="27">
        <v>0</v>
      </c>
      <c r="AF49" s="28">
        <f t="shared" si="1"/>
        <v>51.63996204014515</v>
      </c>
      <c r="AG49" s="21">
        <v>0</v>
      </c>
      <c r="AH49" s="2"/>
    </row>
    <row r="50" spans="1:34" ht="15" outlineLevel="1">
      <c r="A50" s="24" t="s">
        <v>89</v>
      </c>
      <c r="B50" s="20" t="s">
        <v>36</v>
      </c>
      <c r="C50" s="20"/>
      <c r="D50" s="20"/>
      <c r="E50" s="20"/>
      <c r="F50" s="20"/>
      <c r="G50" s="20"/>
      <c r="H50" s="25">
        <v>0</v>
      </c>
      <c r="I50" s="26">
        <v>28.5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14.765</v>
      </c>
      <c r="Z50" s="26">
        <v>0</v>
      </c>
      <c r="AA50" s="26">
        <v>0</v>
      </c>
      <c r="AB50" s="26">
        <v>14.765</v>
      </c>
      <c r="AC50" s="26">
        <v>-14.765</v>
      </c>
      <c r="AD50" s="26">
        <v>28.5</v>
      </c>
      <c r="AE50" s="27">
        <v>0</v>
      </c>
      <c r="AF50" s="28">
        <f t="shared" si="1"/>
        <v>51.807017543859644</v>
      </c>
      <c r="AG50" s="21">
        <v>0</v>
      </c>
      <c r="AH50" s="2"/>
    </row>
    <row r="51" spans="1:34" ht="15">
      <c r="A51" s="18" t="s">
        <v>90</v>
      </c>
      <c r="B51" s="19" t="s">
        <v>37</v>
      </c>
      <c r="C51" s="20"/>
      <c r="D51" s="20"/>
      <c r="E51" s="20"/>
      <c r="F51" s="20"/>
      <c r="G51" s="20"/>
      <c r="H51" s="21">
        <v>0</v>
      </c>
      <c r="I51" s="22">
        <v>24969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17364.51758</v>
      </c>
      <c r="Z51" s="22">
        <v>0</v>
      </c>
      <c r="AA51" s="22">
        <v>0</v>
      </c>
      <c r="AB51" s="22">
        <v>17364.51758</v>
      </c>
      <c r="AC51" s="22">
        <v>-17364.51758</v>
      </c>
      <c r="AD51" s="22">
        <v>24969</v>
      </c>
      <c r="AE51" s="23">
        <v>0</v>
      </c>
      <c r="AF51" s="16">
        <f t="shared" si="1"/>
        <v>69.54430525852057</v>
      </c>
      <c r="AG51" s="21">
        <v>0</v>
      </c>
      <c r="AH51" s="2"/>
    </row>
    <row r="52" spans="1:34" ht="15" outlineLevel="1">
      <c r="A52" s="24" t="s">
        <v>91</v>
      </c>
      <c r="B52" s="20" t="s">
        <v>38</v>
      </c>
      <c r="C52" s="20"/>
      <c r="D52" s="20"/>
      <c r="E52" s="20"/>
      <c r="F52" s="20"/>
      <c r="G52" s="20"/>
      <c r="H52" s="25">
        <v>0</v>
      </c>
      <c r="I52" s="26">
        <v>17396.396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14189.20219</v>
      </c>
      <c r="Z52" s="26">
        <v>0</v>
      </c>
      <c r="AA52" s="26">
        <v>0</v>
      </c>
      <c r="AB52" s="26">
        <v>14189.20219</v>
      </c>
      <c r="AC52" s="26">
        <v>-14189.20219</v>
      </c>
      <c r="AD52" s="26">
        <v>17396.396</v>
      </c>
      <c r="AE52" s="27">
        <v>0</v>
      </c>
      <c r="AF52" s="28">
        <f t="shared" si="1"/>
        <v>81.56403309053208</v>
      </c>
      <c r="AG52" s="21">
        <v>0</v>
      </c>
      <c r="AH52" s="2"/>
    </row>
    <row r="53" spans="1:34" ht="15" outlineLevel="1">
      <c r="A53" s="24" t="s">
        <v>92</v>
      </c>
      <c r="B53" s="20" t="s">
        <v>39</v>
      </c>
      <c r="C53" s="20"/>
      <c r="D53" s="20"/>
      <c r="E53" s="20"/>
      <c r="F53" s="20"/>
      <c r="G53" s="20"/>
      <c r="H53" s="25">
        <v>0</v>
      </c>
      <c r="I53" s="26">
        <v>955.7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730.21388</v>
      </c>
      <c r="Z53" s="26">
        <v>0</v>
      </c>
      <c r="AA53" s="26">
        <v>0</v>
      </c>
      <c r="AB53" s="26">
        <v>730.21388</v>
      </c>
      <c r="AC53" s="26">
        <v>-730.21388</v>
      </c>
      <c r="AD53" s="26">
        <v>955.7</v>
      </c>
      <c r="AE53" s="27">
        <v>0</v>
      </c>
      <c r="AF53" s="28">
        <f t="shared" si="1"/>
        <v>76.40618185623104</v>
      </c>
      <c r="AG53" s="21">
        <v>0</v>
      </c>
      <c r="AH53" s="2"/>
    </row>
    <row r="54" spans="1:34" ht="15" outlineLevel="1">
      <c r="A54" s="24" t="s">
        <v>93</v>
      </c>
      <c r="B54" s="20" t="s">
        <v>40</v>
      </c>
      <c r="C54" s="20"/>
      <c r="D54" s="20"/>
      <c r="E54" s="20"/>
      <c r="F54" s="20"/>
      <c r="G54" s="20"/>
      <c r="H54" s="25">
        <v>0</v>
      </c>
      <c r="I54" s="26">
        <v>3762.5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3762.5</v>
      </c>
      <c r="AE54" s="27">
        <v>0</v>
      </c>
      <c r="AF54" s="28">
        <f t="shared" si="1"/>
        <v>0</v>
      </c>
      <c r="AG54" s="21">
        <v>0</v>
      </c>
      <c r="AH54" s="2"/>
    </row>
    <row r="55" spans="1:34" ht="15" outlineLevel="1">
      <c r="A55" s="24" t="s">
        <v>94</v>
      </c>
      <c r="B55" s="20" t="s">
        <v>41</v>
      </c>
      <c r="C55" s="20"/>
      <c r="D55" s="20"/>
      <c r="E55" s="20"/>
      <c r="F55" s="20"/>
      <c r="G55" s="20"/>
      <c r="H55" s="25">
        <v>0</v>
      </c>
      <c r="I55" s="26">
        <v>2854.404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2445.10151</v>
      </c>
      <c r="Z55" s="26">
        <v>0</v>
      </c>
      <c r="AA55" s="26">
        <v>0</v>
      </c>
      <c r="AB55" s="26">
        <v>2445.10151</v>
      </c>
      <c r="AC55" s="26">
        <v>-2445.10151</v>
      </c>
      <c r="AD55" s="26">
        <v>2854.404</v>
      </c>
      <c r="AE55" s="27">
        <v>0</v>
      </c>
      <c r="AF55" s="28">
        <f t="shared" si="1"/>
        <v>85.6606671655449</v>
      </c>
      <c r="AG55" s="21">
        <v>0</v>
      </c>
      <c r="AH55" s="2"/>
    </row>
    <row r="56" spans="1:34" ht="15">
      <c r="A56" s="18" t="s">
        <v>95</v>
      </c>
      <c r="B56" s="19" t="s">
        <v>42</v>
      </c>
      <c r="C56" s="20"/>
      <c r="D56" s="20"/>
      <c r="E56" s="20"/>
      <c r="F56" s="20"/>
      <c r="G56" s="20"/>
      <c r="H56" s="21">
        <v>0</v>
      </c>
      <c r="I56" s="22">
        <v>17000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9901.97397</v>
      </c>
      <c r="Z56" s="22">
        <v>0</v>
      </c>
      <c r="AA56" s="22">
        <v>0</v>
      </c>
      <c r="AB56" s="22">
        <v>9901.97397</v>
      </c>
      <c r="AC56" s="22">
        <v>-9901.97397</v>
      </c>
      <c r="AD56" s="22">
        <v>17000</v>
      </c>
      <c r="AE56" s="23">
        <v>0</v>
      </c>
      <c r="AF56" s="16">
        <f t="shared" si="1"/>
        <v>58.24690570588235</v>
      </c>
      <c r="AG56" s="21">
        <v>0</v>
      </c>
      <c r="AH56" s="2"/>
    </row>
    <row r="57" spans="1:34" ht="15" outlineLevel="1">
      <c r="A57" s="24" t="s">
        <v>96</v>
      </c>
      <c r="B57" s="20" t="s">
        <v>43</v>
      </c>
      <c r="C57" s="20"/>
      <c r="D57" s="20"/>
      <c r="E57" s="20"/>
      <c r="F57" s="20"/>
      <c r="G57" s="20"/>
      <c r="H57" s="25">
        <v>0</v>
      </c>
      <c r="I57" s="26">
        <v>17000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9901.97397</v>
      </c>
      <c r="Z57" s="26">
        <v>0</v>
      </c>
      <c r="AA57" s="26">
        <v>0</v>
      </c>
      <c r="AB57" s="26">
        <v>9901.97397</v>
      </c>
      <c r="AC57" s="26">
        <v>-9901.97397</v>
      </c>
      <c r="AD57" s="26">
        <v>17000</v>
      </c>
      <c r="AE57" s="27">
        <v>0</v>
      </c>
      <c r="AF57" s="28">
        <f t="shared" si="1"/>
        <v>58.24690570588235</v>
      </c>
      <c r="AG57" s="21">
        <v>0</v>
      </c>
      <c r="AH57" s="2"/>
    </row>
    <row r="58" spans="1:34" ht="25.5">
      <c r="A58" s="18" t="s">
        <v>97</v>
      </c>
      <c r="B58" s="19" t="s">
        <v>44</v>
      </c>
      <c r="C58" s="20"/>
      <c r="D58" s="20"/>
      <c r="E58" s="20"/>
      <c r="F58" s="20"/>
      <c r="G58" s="20"/>
      <c r="H58" s="21">
        <v>0</v>
      </c>
      <c r="I58" s="22">
        <v>17430.322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12112.7612</v>
      </c>
      <c r="Z58" s="22">
        <v>0</v>
      </c>
      <c r="AA58" s="22">
        <v>0</v>
      </c>
      <c r="AB58" s="22">
        <v>12112.7612</v>
      </c>
      <c r="AC58" s="22">
        <v>-12112.7612</v>
      </c>
      <c r="AD58" s="22">
        <v>17430.322</v>
      </c>
      <c r="AE58" s="23">
        <v>0</v>
      </c>
      <c r="AF58" s="16">
        <f t="shared" si="1"/>
        <v>69.49246950228458</v>
      </c>
      <c r="AG58" s="21">
        <v>0</v>
      </c>
      <c r="AH58" s="2"/>
    </row>
    <row r="59" spans="1:34" ht="25.5" outlineLevel="1">
      <c r="A59" s="24" t="s">
        <v>98</v>
      </c>
      <c r="B59" s="20" t="s">
        <v>45</v>
      </c>
      <c r="C59" s="20"/>
      <c r="D59" s="20"/>
      <c r="E59" s="20"/>
      <c r="F59" s="20"/>
      <c r="G59" s="20"/>
      <c r="H59" s="25">
        <v>0</v>
      </c>
      <c r="I59" s="26">
        <v>7402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5551.79</v>
      </c>
      <c r="Z59" s="26">
        <v>0</v>
      </c>
      <c r="AA59" s="26">
        <v>0</v>
      </c>
      <c r="AB59" s="26">
        <v>5551.79</v>
      </c>
      <c r="AC59" s="26">
        <v>-5551.79</v>
      </c>
      <c r="AD59" s="26">
        <v>7402</v>
      </c>
      <c r="AE59" s="27">
        <v>0</v>
      </c>
      <c r="AF59" s="28">
        <f t="shared" si="1"/>
        <v>75.00391786003783</v>
      </c>
      <c r="AG59" s="21">
        <v>0</v>
      </c>
      <c r="AH59" s="2"/>
    </row>
    <row r="60" spans="1:34" ht="15" outlineLevel="1">
      <c r="A60" s="24" t="s">
        <v>99</v>
      </c>
      <c r="B60" s="20" t="s">
        <v>46</v>
      </c>
      <c r="C60" s="20"/>
      <c r="D60" s="20"/>
      <c r="E60" s="20"/>
      <c r="F60" s="20"/>
      <c r="G60" s="20"/>
      <c r="H60" s="25">
        <v>0</v>
      </c>
      <c r="I60" s="26">
        <v>10028.322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6560.9712</v>
      </c>
      <c r="Z60" s="26">
        <v>0</v>
      </c>
      <c r="AA60" s="26">
        <v>0</v>
      </c>
      <c r="AB60" s="26">
        <v>6560.9712</v>
      </c>
      <c r="AC60" s="26">
        <v>-6560.9712</v>
      </c>
      <c r="AD60" s="26">
        <v>10028.322</v>
      </c>
      <c r="AE60" s="27">
        <v>0</v>
      </c>
      <c r="AF60" s="28">
        <f t="shared" si="1"/>
        <v>65.42441696626814</v>
      </c>
      <c r="AG60" s="21">
        <v>0</v>
      </c>
      <c r="AH60" s="2"/>
    </row>
    <row r="61" spans="1:3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 t="s">
        <v>0</v>
      </c>
      <c r="S61" s="2"/>
      <c r="T61" s="2"/>
      <c r="U61" s="2"/>
      <c r="V61" s="2"/>
      <c r="W61" s="2"/>
      <c r="X61" s="2" t="s">
        <v>0</v>
      </c>
      <c r="Y61" s="2"/>
      <c r="Z61" s="2"/>
      <c r="AA61" s="2"/>
      <c r="AB61" s="2" t="s">
        <v>0</v>
      </c>
      <c r="AC61" s="2"/>
      <c r="AD61" s="2"/>
      <c r="AE61" s="2"/>
      <c r="AF61" s="2"/>
      <c r="AG61" s="2"/>
      <c r="AH61" s="2"/>
    </row>
    <row r="62" spans="1:34" ht="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29"/>
      <c r="Z62" s="29"/>
      <c r="AA62" s="29"/>
      <c r="AB62" s="29"/>
      <c r="AC62" s="29"/>
      <c r="AD62" s="29"/>
      <c r="AE62" s="29"/>
      <c r="AF62" s="29"/>
      <c r="AG62" s="29"/>
      <c r="AH62" s="2"/>
    </row>
  </sheetData>
  <sheetProtection/>
  <mergeCells count="40">
    <mergeCell ref="A9:AF9"/>
    <mergeCell ref="Y1:AF1"/>
    <mergeCell ref="Y3:AF3"/>
    <mergeCell ref="Y5:AF5"/>
    <mergeCell ref="Y6:AF6"/>
    <mergeCell ref="Y7:AF7"/>
    <mergeCell ref="G12:G13"/>
    <mergeCell ref="Q12:Q13"/>
    <mergeCell ref="I12:I13"/>
    <mergeCell ref="J12:J13"/>
    <mergeCell ref="A10:AF10"/>
    <mergeCell ref="D12:D13"/>
    <mergeCell ref="E12:E13"/>
    <mergeCell ref="F12:F13"/>
    <mergeCell ref="A12:A13"/>
    <mergeCell ref="H12:H13"/>
    <mergeCell ref="A62:X62"/>
    <mergeCell ref="K12:K13"/>
    <mergeCell ref="L12:L13"/>
    <mergeCell ref="M12:M13"/>
    <mergeCell ref="N12:N13"/>
    <mergeCell ref="O12:O13"/>
    <mergeCell ref="P12:P13"/>
    <mergeCell ref="AC12:AC13"/>
    <mergeCell ref="AA12:AA13"/>
    <mergeCell ref="S12:S13"/>
    <mergeCell ref="T12:T13"/>
    <mergeCell ref="U12:U13"/>
    <mergeCell ref="V12:V13"/>
    <mergeCell ref="W12:W13"/>
    <mergeCell ref="AD12:AD13"/>
    <mergeCell ref="AE12:AE13"/>
    <mergeCell ref="AF12:AF13"/>
    <mergeCell ref="AG12:AG13"/>
    <mergeCell ref="A8:I8"/>
    <mergeCell ref="A11:AG11"/>
    <mergeCell ref="Y12:Y13"/>
    <mergeCell ref="Z12:Z13"/>
    <mergeCell ref="B12:B13"/>
    <mergeCell ref="C12:C13"/>
  </mergeCells>
  <printOptions/>
  <pageMargins left="0.984251968503937" right="0.5905511811023623" top="0.5905511811023623" bottom="0.3937007874015748" header="0" footer="0"/>
  <pageSetup fitToHeight="200" horizontalDpi="600" verticalDpi="600" orientation="portrait" paperSize="9" scale="71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bud3</cp:lastModifiedBy>
  <cp:lastPrinted>2019-11-26T10:21:16Z</cp:lastPrinted>
  <dcterms:created xsi:type="dcterms:W3CDTF">2019-10-16T08:36:12Z</dcterms:created>
  <dcterms:modified xsi:type="dcterms:W3CDTF">2019-11-26T10:24:13Z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Бояршинова (ДУМА)(2).xlsx</vt:lpwstr>
  </property>
  <property fmtid="{D5CDD505-2E9C-101B-9397-08002B2CF9AE}" pid="3" name="Название отчета">
    <vt:lpwstr>Бояршинова (ДУМА)(2).xlsx</vt:lpwstr>
  </property>
  <property fmtid="{D5CDD505-2E9C-101B-9397-08002B2CF9AE}" pid="4" name="Версия клиента">
    <vt:lpwstr>19.2.12.8050</vt:lpwstr>
  </property>
  <property fmtid="{D5CDD505-2E9C-101B-9397-08002B2CF9AE}" pid="5" name="Версия базы">
    <vt:lpwstr>19.2.2381.1092095426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