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480" windowHeight="11640"/>
  </bookViews>
  <sheets>
    <sheet name="Приложение 4" sheetId="3" r:id="rId1"/>
  </sheets>
  <calcPr calcId="124519"/>
</workbook>
</file>

<file path=xl/calcChain.xml><?xml version="1.0" encoding="utf-8"?>
<calcChain xmlns="http://schemas.openxmlformats.org/spreadsheetml/2006/main">
  <c r="I15" i="3"/>
  <c r="J15"/>
  <c r="K15"/>
  <c r="H15"/>
  <c r="H14"/>
  <c r="I13"/>
  <c r="J13"/>
  <c r="K13"/>
  <c r="H13"/>
  <c r="H9"/>
  <c r="I7"/>
  <c r="J7"/>
  <c r="K7"/>
  <c r="H7"/>
  <c r="I14"/>
  <c r="H11"/>
  <c r="I11" s="1"/>
  <c r="I9"/>
  <c r="F6"/>
  <c r="G6"/>
  <c r="H6"/>
  <c r="E6"/>
  <c r="L8"/>
  <c r="L10"/>
  <c r="L12"/>
  <c r="L13"/>
  <c r="L15"/>
  <c r="L16"/>
  <c r="L17"/>
  <c r="J14" l="1"/>
  <c r="K14" s="1"/>
  <c r="L14"/>
  <c r="J11"/>
  <c r="K11" s="1"/>
  <c r="L11"/>
  <c r="J9"/>
  <c r="K9" s="1"/>
  <c r="I6"/>
  <c r="L9"/>
  <c r="K6"/>
  <c r="J6"/>
  <c r="L7"/>
  <c r="L6"/>
</calcChain>
</file>

<file path=xl/sharedStrings.xml><?xml version="1.0" encoding="utf-8"?>
<sst xmlns="http://schemas.openxmlformats.org/spreadsheetml/2006/main" count="62" uniqueCount="41">
  <si>
    <t>№ п/п</t>
  </si>
  <si>
    <t>Статус</t>
  </si>
  <si>
    <t>Расходы (тыс. рублей)</t>
  </si>
  <si>
    <t>2014 год</t>
  </si>
  <si>
    <t>2015 год</t>
  </si>
  <si>
    <t>2016 год</t>
  </si>
  <si>
    <t>2017 год</t>
  </si>
  <si>
    <t xml:space="preserve">2018 год </t>
  </si>
  <si>
    <t>2019 год</t>
  </si>
  <si>
    <t>2020 год</t>
  </si>
  <si>
    <t>Итого</t>
  </si>
  <si>
    <t>2</t>
  </si>
  <si>
    <t>3</t>
  </si>
  <si>
    <t>4</t>
  </si>
  <si>
    <t>5</t>
  </si>
  <si>
    <t>Источники финансирования</t>
  </si>
  <si>
    <t xml:space="preserve">Отдельное мероприятие </t>
  </si>
  <si>
    <t>"Развитие системы дошкольного образования"</t>
  </si>
  <si>
    <t>"Реализация государственного стандарта общего образования"</t>
  </si>
  <si>
    <t>"Развитие системы дополнительного образования детей, выявление и поддержка одаренных детей "</t>
  </si>
  <si>
    <t>Приложение № 4
к Муниципальной программе</t>
  </si>
  <si>
    <t>Муниципальная программа</t>
  </si>
  <si>
    <t>"Организация предоставления общедоступного и бесплатного дошкольного, начального общего, среднего общего образования по основным общеобразовательным программам"</t>
  </si>
  <si>
    <t>"Обеспечение создания условий для реализации муниципальной программы"</t>
  </si>
  <si>
    <t>"Организация отдыха детей в каникулярное время"</t>
  </si>
  <si>
    <t>"Капитальный ремонт МКОУ СОШ №2 г.Омутнинск, МКОУ СОШ №2 с УИОП п.Восточный, МКОУ СОШ №4 п.Песковка"</t>
  </si>
  <si>
    <t>1</t>
  </si>
  <si>
    <t>6</t>
  </si>
  <si>
    <t>7</t>
  </si>
  <si>
    <t>8</t>
  </si>
  <si>
    <t>9</t>
  </si>
  <si>
    <t>10</t>
  </si>
  <si>
    <t>11</t>
  </si>
  <si>
    <t>"Льготное питание 1-4 классов в сельских школах"</t>
  </si>
  <si>
    <t>"Выполнение предписаний надзорных органов"</t>
  </si>
  <si>
    <t>Наименование муниципальной программы,  отдельного мероприятия</t>
  </si>
  <si>
    <t>"Осуществление деятельности по опеке и попечительству"</t>
  </si>
  <si>
    <t>"Повышение безопасности дорожного движения"</t>
  </si>
  <si>
    <t>Расходы на реализацию муниципальной программы за счет средств бюджета Омутнинского района</t>
  </si>
  <si>
    <t xml:space="preserve">«Развитие образования Омутнинского района» Кировской области
на 2014 – 2020 годы
</t>
  </si>
  <si>
    <t>Муниципальный бюджет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</si>
</sst>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(* #,##0.0_);_(* \(#,##0.0\);_(* &quot;-&quot;??_);_(@_)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11" fontId="5" fillId="0" borderId="0" xfId="0" applyNumberFormat="1" applyFont="1" applyAlignment="1">
      <alignment horizontal="center"/>
    </xf>
    <xf numFmtId="0" fontId="3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2" fillId="0" borderId="0" xfId="0" applyFont="1" applyAlignment="1"/>
    <xf numFmtId="0" fontId="6" fillId="0" borderId="1" xfId="0" applyFont="1" applyBorder="1" applyAlignment="1">
      <alignment horizontal="center" vertical="top" wrapText="1"/>
    </xf>
    <xf numFmtId="164" fontId="6" fillId="2" borderId="2" xfId="1" applyNumberFormat="1" applyFont="1" applyFill="1" applyBorder="1" applyAlignment="1">
      <alignment vertical="top" wrapText="1"/>
    </xf>
    <xf numFmtId="164" fontId="4" fillId="3" borderId="2" xfId="1" applyNumberFormat="1" applyFont="1" applyFill="1" applyBorder="1" applyAlignment="1">
      <alignment vertical="top" wrapText="1"/>
    </xf>
    <xf numFmtId="0" fontId="0" fillId="3" borderId="2" xfId="0" applyFill="1" applyBorder="1"/>
    <xf numFmtId="164" fontId="6" fillId="4" borderId="2" xfId="1" applyNumberFormat="1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11" fontId="4" fillId="0" borderId="2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view="pageBreakPreview" topLeftCell="D1" zoomScaleSheetLayoutView="100" workbookViewId="0">
      <selection activeCell="K14" sqref="K14"/>
    </sheetView>
  </sheetViews>
  <sheetFormatPr defaultRowHeight="15"/>
  <cols>
    <col min="1" max="1" width="4.42578125" customWidth="1"/>
    <col min="2" max="2" width="13.85546875" customWidth="1"/>
    <col min="3" max="3" width="19.7109375" customWidth="1"/>
    <col min="4" max="4" width="16.28515625" customWidth="1"/>
    <col min="5" max="12" width="14.28515625" customWidth="1"/>
  </cols>
  <sheetData>
    <row r="1" spans="1:12" ht="41.25" customHeight="1">
      <c r="A1" s="1"/>
      <c r="B1" s="2"/>
      <c r="C1" s="2"/>
      <c r="D1" s="2"/>
      <c r="E1" s="2"/>
      <c r="F1" s="2"/>
      <c r="G1" s="2"/>
      <c r="H1" s="2"/>
      <c r="I1" s="2"/>
      <c r="J1" s="22" t="s">
        <v>20</v>
      </c>
      <c r="K1" s="22"/>
      <c r="L1" s="22"/>
    </row>
    <row r="2" spans="1:12" ht="15.75">
      <c r="A2" s="23" t="s">
        <v>38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5.75">
      <c r="A3" s="1"/>
      <c r="B3" s="3"/>
      <c r="C3" s="4"/>
      <c r="D3" s="4"/>
      <c r="E3" s="4"/>
      <c r="F3" s="4"/>
      <c r="G3" s="2"/>
      <c r="H3" s="2"/>
      <c r="I3" s="2"/>
      <c r="J3" s="2"/>
      <c r="K3" s="2"/>
      <c r="L3" s="5"/>
    </row>
    <row r="4" spans="1:12" ht="15" customHeight="1">
      <c r="A4" s="24" t="s">
        <v>0</v>
      </c>
      <c r="B4" s="25" t="s">
        <v>1</v>
      </c>
      <c r="C4" s="27" t="s">
        <v>35</v>
      </c>
      <c r="D4" s="25" t="s">
        <v>15</v>
      </c>
      <c r="E4" s="28" t="s">
        <v>2</v>
      </c>
      <c r="F4" s="29"/>
      <c r="G4" s="29"/>
      <c r="H4" s="29"/>
      <c r="I4" s="29"/>
      <c r="J4" s="29"/>
      <c r="K4" s="29"/>
      <c r="L4" s="30"/>
    </row>
    <row r="5" spans="1:12" ht="65.25" customHeight="1">
      <c r="A5" s="24"/>
      <c r="B5" s="26"/>
      <c r="C5" s="27"/>
      <c r="D5" s="26"/>
      <c r="E5" s="14" t="s">
        <v>3</v>
      </c>
      <c r="F5" s="14" t="s">
        <v>4</v>
      </c>
      <c r="G5" s="14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6" t="s">
        <v>10</v>
      </c>
    </row>
    <row r="6" spans="1:12" ht="59.25" customHeight="1">
      <c r="A6" s="15"/>
      <c r="B6" s="13" t="s">
        <v>21</v>
      </c>
      <c r="C6" s="21" t="s">
        <v>39</v>
      </c>
      <c r="D6" s="20" t="s">
        <v>40</v>
      </c>
      <c r="E6" s="7">
        <f>E7+E8+E9+E10+E11+E12+E13+E14+E15+E17+E16</f>
        <v>318757.2</v>
      </c>
      <c r="F6" s="7">
        <f t="shared" ref="F6:I6" si="0">F7+F8+F9+F10+F11+F12+F13+F14+F15+F17+F16</f>
        <v>333653.7</v>
      </c>
      <c r="G6" s="7">
        <f t="shared" si="0"/>
        <v>337500.5</v>
      </c>
      <c r="H6" s="7">
        <f t="shared" si="0"/>
        <v>202194.80000000002</v>
      </c>
      <c r="I6" s="7">
        <f t="shared" si="0"/>
        <v>212194.80000000002</v>
      </c>
      <c r="J6" s="7">
        <f t="shared" ref="J6:K6" si="1">J7+J8+J9+J10+J11+J12+J13+J14+J15+J17</f>
        <v>192194.80000000002</v>
      </c>
      <c r="K6" s="7">
        <f t="shared" si="1"/>
        <v>192194.80000000002</v>
      </c>
      <c r="L6" s="10">
        <f>SUM(E6:K6)</f>
        <v>1788690.6</v>
      </c>
    </row>
    <row r="7" spans="1:12" ht="43.5" customHeight="1">
      <c r="A7" s="12" t="s">
        <v>26</v>
      </c>
      <c r="B7" s="13" t="s">
        <v>16</v>
      </c>
      <c r="C7" s="21" t="s">
        <v>17</v>
      </c>
      <c r="D7" s="20" t="s">
        <v>40</v>
      </c>
      <c r="E7" s="8">
        <v>107811.4</v>
      </c>
      <c r="F7" s="8">
        <v>111640.4</v>
      </c>
      <c r="G7" s="8">
        <v>111872.7</v>
      </c>
      <c r="H7" s="8">
        <f>G7</f>
        <v>111872.7</v>
      </c>
      <c r="I7" s="8">
        <f t="shared" ref="I7:K7" si="2">H7</f>
        <v>111872.7</v>
      </c>
      <c r="J7" s="8">
        <f t="shared" si="2"/>
        <v>111872.7</v>
      </c>
      <c r="K7" s="8">
        <f t="shared" si="2"/>
        <v>111872.7</v>
      </c>
      <c r="L7" s="10">
        <f t="shared" ref="L7:L17" si="3">SUM(E7:K7)</f>
        <v>778815.29999999993</v>
      </c>
    </row>
    <row r="8" spans="1:12" ht="57" customHeight="1">
      <c r="A8" s="12" t="s">
        <v>11</v>
      </c>
      <c r="B8" s="13" t="s">
        <v>16</v>
      </c>
      <c r="C8" s="21" t="s">
        <v>18</v>
      </c>
      <c r="D8" s="20" t="s">
        <v>40</v>
      </c>
      <c r="E8" s="8">
        <v>130991</v>
      </c>
      <c r="F8" s="8">
        <v>142067</v>
      </c>
      <c r="G8" s="8">
        <v>143098</v>
      </c>
      <c r="H8" s="8"/>
      <c r="I8" s="8"/>
      <c r="J8" s="8"/>
      <c r="K8" s="8"/>
      <c r="L8" s="10">
        <f t="shared" si="3"/>
        <v>416156</v>
      </c>
    </row>
    <row r="9" spans="1:12" ht="146.25" customHeight="1">
      <c r="A9" s="17" t="s">
        <v>12</v>
      </c>
      <c r="B9" s="16" t="s">
        <v>16</v>
      </c>
      <c r="C9" s="21" t="s">
        <v>22</v>
      </c>
      <c r="D9" s="20" t="s">
        <v>40</v>
      </c>
      <c r="E9" s="8">
        <v>40269.599999999999</v>
      </c>
      <c r="F9" s="8">
        <v>42627</v>
      </c>
      <c r="G9" s="8">
        <v>45169.5</v>
      </c>
      <c r="H9" s="8">
        <f>G9</f>
        <v>45169.5</v>
      </c>
      <c r="I9" s="8">
        <f t="shared" ref="I9:J9" si="4">H9</f>
        <v>45169.5</v>
      </c>
      <c r="J9" s="8">
        <f t="shared" si="4"/>
        <v>45169.5</v>
      </c>
      <c r="K9" s="8">
        <f>J9</f>
        <v>45169.5</v>
      </c>
      <c r="L9" s="10">
        <f t="shared" si="3"/>
        <v>308744.09999999998</v>
      </c>
    </row>
    <row r="10" spans="1:12" ht="44.25" customHeight="1">
      <c r="A10" s="17" t="s">
        <v>13</v>
      </c>
      <c r="B10" s="16" t="s">
        <v>16</v>
      </c>
      <c r="C10" s="19" t="s">
        <v>33</v>
      </c>
      <c r="D10" s="20" t="s">
        <v>40</v>
      </c>
      <c r="E10" s="8">
        <v>2598.1999999999998</v>
      </c>
      <c r="F10" s="8">
        <v>2207.6999999999998</v>
      </c>
      <c r="G10" s="8">
        <v>2207.6999999999998</v>
      </c>
      <c r="H10" s="8"/>
      <c r="I10" s="8"/>
      <c r="J10" s="8"/>
      <c r="K10" s="8"/>
      <c r="L10" s="10">
        <f t="shared" si="3"/>
        <v>7013.5999999999995</v>
      </c>
    </row>
    <row r="11" spans="1:12" ht="79.5" customHeight="1">
      <c r="A11" s="17" t="s">
        <v>14</v>
      </c>
      <c r="B11" s="16" t="s">
        <v>16</v>
      </c>
      <c r="C11" s="21" t="s">
        <v>19</v>
      </c>
      <c r="D11" s="20" t="s">
        <v>40</v>
      </c>
      <c r="E11" s="8">
        <v>10305</v>
      </c>
      <c r="F11" s="8">
        <v>9778.6</v>
      </c>
      <c r="G11" s="8">
        <v>9470.7999999999993</v>
      </c>
      <c r="H11" s="8">
        <f>G11</f>
        <v>9470.7999999999993</v>
      </c>
      <c r="I11" s="8">
        <f t="shared" ref="I11:K11" si="5">H11</f>
        <v>9470.7999999999993</v>
      </c>
      <c r="J11" s="8">
        <f t="shared" si="5"/>
        <v>9470.7999999999993</v>
      </c>
      <c r="K11" s="8">
        <f t="shared" si="5"/>
        <v>9470.7999999999993</v>
      </c>
      <c r="L11" s="10">
        <f t="shared" si="3"/>
        <v>67437.600000000006</v>
      </c>
    </row>
    <row r="12" spans="1:12" ht="85.5" customHeight="1">
      <c r="A12" s="17" t="s">
        <v>27</v>
      </c>
      <c r="B12" s="16" t="s">
        <v>16</v>
      </c>
      <c r="C12" s="21" t="s">
        <v>25</v>
      </c>
      <c r="D12" s="20" t="s">
        <v>40</v>
      </c>
      <c r="E12" s="8"/>
      <c r="F12" s="8"/>
      <c r="G12" s="8"/>
      <c r="H12" s="8">
        <v>10000</v>
      </c>
      <c r="I12" s="8">
        <v>20000</v>
      </c>
      <c r="J12" s="8"/>
      <c r="K12" s="8"/>
      <c r="L12" s="10">
        <f t="shared" si="3"/>
        <v>30000</v>
      </c>
    </row>
    <row r="13" spans="1:12" ht="44.25" customHeight="1">
      <c r="A13" s="17" t="s">
        <v>28</v>
      </c>
      <c r="B13" s="16" t="s">
        <v>16</v>
      </c>
      <c r="C13" s="21" t="s">
        <v>36</v>
      </c>
      <c r="D13" s="20" t="s">
        <v>40</v>
      </c>
      <c r="E13" s="8">
        <v>11797.7</v>
      </c>
      <c r="F13" s="8">
        <v>12558</v>
      </c>
      <c r="G13" s="8">
        <v>13107</v>
      </c>
      <c r="H13" s="8">
        <f>G13</f>
        <v>13107</v>
      </c>
      <c r="I13" s="8">
        <f t="shared" ref="I13:K13" si="6">H13</f>
        <v>13107</v>
      </c>
      <c r="J13" s="8">
        <f t="shared" si="6"/>
        <v>13107</v>
      </c>
      <c r="K13" s="8">
        <f t="shared" si="6"/>
        <v>13107</v>
      </c>
      <c r="L13" s="10">
        <f t="shared" si="3"/>
        <v>89890.7</v>
      </c>
    </row>
    <row r="14" spans="1:12" ht="73.5" customHeight="1">
      <c r="A14" s="17" t="s">
        <v>29</v>
      </c>
      <c r="B14" s="16" t="s">
        <v>16</v>
      </c>
      <c r="C14" s="21" t="s">
        <v>23</v>
      </c>
      <c r="D14" s="20" t="s">
        <v>40</v>
      </c>
      <c r="E14" s="8">
        <v>12504.7</v>
      </c>
      <c r="F14" s="8">
        <v>10213.799999999999</v>
      </c>
      <c r="G14" s="8">
        <v>9887.2000000000007</v>
      </c>
      <c r="H14" s="8">
        <f>G14</f>
        <v>9887.2000000000007</v>
      </c>
      <c r="I14" s="8">
        <f t="shared" ref="I14:K15" si="7">H14</f>
        <v>9887.2000000000007</v>
      </c>
      <c r="J14" s="8">
        <f t="shared" si="7"/>
        <v>9887.2000000000007</v>
      </c>
      <c r="K14" s="8">
        <f t="shared" si="7"/>
        <v>9887.2000000000007</v>
      </c>
      <c r="L14" s="10">
        <f t="shared" si="3"/>
        <v>72154.5</v>
      </c>
    </row>
    <row r="15" spans="1:12" ht="43.5" customHeight="1">
      <c r="A15" s="17" t="s">
        <v>30</v>
      </c>
      <c r="B15" s="16" t="s">
        <v>16</v>
      </c>
      <c r="C15" s="21" t="s">
        <v>24</v>
      </c>
      <c r="D15" s="20" t="s">
        <v>40</v>
      </c>
      <c r="E15" s="9">
        <v>1969.6</v>
      </c>
      <c r="F15" s="9">
        <v>2561.1999999999998</v>
      </c>
      <c r="G15" s="9">
        <v>2687.6</v>
      </c>
      <c r="H15" s="9">
        <f>G15</f>
        <v>2687.6</v>
      </c>
      <c r="I15" s="9">
        <f t="shared" si="7"/>
        <v>2687.6</v>
      </c>
      <c r="J15" s="9">
        <f t="shared" si="7"/>
        <v>2687.6</v>
      </c>
      <c r="K15" s="9">
        <f t="shared" si="7"/>
        <v>2687.6</v>
      </c>
      <c r="L15" s="10">
        <f t="shared" si="3"/>
        <v>17968.8</v>
      </c>
    </row>
    <row r="16" spans="1:12" ht="54" customHeight="1">
      <c r="A16" s="18" t="s">
        <v>31</v>
      </c>
      <c r="B16" s="19" t="s">
        <v>16</v>
      </c>
      <c r="C16" s="21" t="s">
        <v>34</v>
      </c>
      <c r="D16" s="20" t="s">
        <v>40</v>
      </c>
      <c r="E16" s="9">
        <v>500</v>
      </c>
      <c r="F16" s="9"/>
      <c r="G16" s="9"/>
      <c r="H16" s="9"/>
      <c r="I16" s="9"/>
      <c r="J16" s="9"/>
      <c r="K16" s="9"/>
      <c r="L16" s="10">
        <f t="shared" si="3"/>
        <v>500</v>
      </c>
    </row>
    <row r="17" spans="1:12" ht="45" customHeight="1">
      <c r="A17" s="18" t="s">
        <v>32</v>
      </c>
      <c r="B17" s="19" t="s">
        <v>16</v>
      </c>
      <c r="C17" s="20" t="s">
        <v>37</v>
      </c>
      <c r="D17" s="20" t="s">
        <v>40</v>
      </c>
      <c r="E17" s="9">
        <v>10</v>
      </c>
      <c r="F17" s="9"/>
      <c r="G17" s="9"/>
      <c r="H17" s="9"/>
      <c r="I17" s="9"/>
      <c r="J17" s="9"/>
      <c r="K17" s="9"/>
      <c r="L17" s="10">
        <f t="shared" si="3"/>
        <v>10</v>
      </c>
    </row>
  </sheetData>
  <mergeCells count="7">
    <mergeCell ref="J1:L1"/>
    <mergeCell ref="A2:L2"/>
    <mergeCell ref="A4:A5"/>
    <mergeCell ref="B4:B5"/>
    <mergeCell ref="C4:C5"/>
    <mergeCell ref="D4:D5"/>
    <mergeCell ref="E4:L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Company>DOKO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sushentsova</dc:creator>
  <cp:lastModifiedBy>SamLab.ws</cp:lastModifiedBy>
  <cp:lastPrinted>2013-11-12T06:30:05Z</cp:lastPrinted>
  <dcterms:created xsi:type="dcterms:W3CDTF">2013-09-19T09:49:57Z</dcterms:created>
  <dcterms:modified xsi:type="dcterms:W3CDTF">2013-11-15T08:02:56Z</dcterms:modified>
</cp:coreProperties>
</file>