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20" windowHeight="8280"/>
  </bookViews>
  <sheets>
    <sheet name="Лист1 " sheetId="4" r:id="rId1"/>
  </sheets>
  <calcPr calcId="124519"/>
</workbook>
</file>

<file path=xl/calcChain.xml><?xml version="1.0" encoding="utf-8"?>
<calcChain xmlns="http://schemas.openxmlformats.org/spreadsheetml/2006/main">
  <c r="G198" i="4"/>
  <c r="G192"/>
  <c r="G187"/>
  <c r="G188"/>
  <c r="G189"/>
  <c r="G190"/>
  <c r="G191"/>
  <c r="G186"/>
  <c r="G175"/>
  <c r="G176"/>
  <c r="G177"/>
  <c r="G178"/>
  <c r="G179"/>
  <c r="G180"/>
  <c r="G174" s="1"/>
  <c r="G168"/>
  <c r="G156"/>
  <c r="G150"/>
  <c r="G149"/>
  <c r="G137" s="1"/>
  <c r="G148"/>
  <c r="G136" s="1"/>
  <c r="G147"/>
  <c r="G135" s="1"/>
  <c r="G146"/>
  <c r="G134" s="1"/>
  <c r="G145"/>
  <c r="G133" s="1"/>
  <c r="G144"/>
  <c r="G138"/>
  <c r="G132" s="1"/>
  <c r="G120"/>
  <c r="G114"/>
  <c r="G102"/>
  <c r="G113"/>
  <c r="G101" s="1"/>
  <c r="G112"/>
  <c r="G100" s="1"/>
  <c r="G111"/>
  <c r="G99" s="1"/>
  <c r="G110"/>
  <c r="G109"/>
  <c r="G97" s="1"/>
  <c r="G90"/>
  <c r="G84"/>
  <c r="G72"/>
  <c r="G80"/>
  <c r="G78"/>
  <c r="G68"/>
  <c r="G66"/>
  <c r="G79"/>
  <c r="G67" s="1"/>
  <c r="G81"/>
  <c r="G69" s="1"/>
  <c r="G82"/>
  <c r="G70" s="1"/>
  <c r="G83"/>
  <c r="G71" s="1"/>
  <c r="G60"/>
  <c r="G54"/>
  <c r="G49"/>
  <c r="G50"/>
  <c r="G51"/>
  <c r="G52"/>
  <c r="G53"/>
  <c r="G48"/>
  <c r="G31"/>
  <c r="G19" s="1"/>
  <c r="G13" s="1"/>
  <c r="G33"/>
  <c r="G21" s="1"/>
  <c r="G15" s="1"/>
  <c r="G34"/>
  <c r="G22" s="1"/>
  <c r="G16" s="1"/>
  <c r="G35"/>
  <c r="G23" s="1"/>
  <c r="G17" s="1"/>
  <c r="G44"/>
  <c r="G32" s="1"/>
  <c r="G20" s="1"/>
  <c r="G42"/>
  <c r="G36"/>
  <c r="G30" s="1"/>
  <c r="G216"/>
  <c r="G210"/>
  <c r="G204"/>
  <c r="G162"/>
  <c r="G126"/>
  <c r="G24"/>
  <c r="G18" s="1"/>
  <c r="G108" l="1"/>
  <c r="G98"/>
  <c r="G14" s="1"/>
  <c r="G96"/>
  <c r="G12" s="1"/>
</calcChain>
</file>

<file path=xl/sharedStrings.xml><?xml version="1.0" encoding="utf-8"?>
<sst xmlns="http://schemas.openxmlformats.org/spreadsheetml/2006/main" count="437" uniqueCount="135">
  <si>
    <t>№ п/п</t>
  </si>
  <si>
    <t>Наименование муниципальной программы, мероприятия</t>
  </si>
  <si>
    <t>Источники финансирования</t>
  </si>
  <si>
    <t>всего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</si>
  <si>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</si>
  <si>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</si>
  <si>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</si>
  <si>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Федерации</t>
  </si>
  <si>
    <t>иные внебюджетные источники</t>
  </si>
  <si>
    <t>1</t>
  </si>
  <si>
    <t>2</t>
  </si>
  <si>
    <t>"Реализация государственного стандарта общего образования"</t>
  </si>
  <si>
    <t>3</t>
  </si>
  <si>
    <t>"Организация предоставления общедоступного и бесплатного дошкольного, начального общего, среднего общего образования по основным общеобразовательным программам"</t>
  </si>
  <si>
    <t>4</t>
  </si>
  <si>
    <t>"Организация предоставления общедоступного и бесплатного основного образования учреждением, реализующим специальную (коррекционную) общеобразовательную программу VIII вида для детей с отклонениями в развитии"</t>
  </si>
  <si>
    <t>5</t>
  </si>
  <si>
    <t>"Льготное питание 1-4 классов в сельских школах"</t>
  </si>
  <si>
    <t>6</t>
  </si>
  <si>
    <t>"Развитие системы дополнительного образования детей, выявление и поддержка одаренных детей "</t>
  </si>
  <si>
    <t>7</t>
  </si>
  <si>
    <t>"Капитальный ремонт МКОУ СОШ №2 г.Омутнинск, МКОУ СОШ №2 с УИОП п.Восточный, МКОУ СОШ №4 п.Песковка"</t>
  </si>
  <si>
    <t>8</t>
  </si>
  <si>
    <t>"Осуществление деятельности по опеке и попечительству"</t>
  </si>
  <si>
    <t>9</t>
  </si>
  <si>
    <t>"Обеспечение создания условий для реализации муниципальной программы"</t>
  </si>
  <si>
    <t>10</t>
  </si>
  <si>
    <t>"Организация отдыха детей в каникулярное время"</t>
  </si>
  <si>
    <t>11</t>
  </si>
  <si>
    <t>"Выполнение предписаний надзорных органов"</t>
  </si>
  <si>
    <t>12</t>
  </si>
  <si>
    <t>"Повышение безопасности дорожного движения"</t>
  </si>
  <si>
    <t>УТВЕРЖДЕН</t>
  </si>
  <si>
    <t>приказом Управления образования</t>
  </si>
  <si>
    <t>Омутнинского района</t>
  </si>
  <si>
    <t>Ответственный исполнитель (Ф.И.О., должность)</t>
  </si>
  <si>
    <t xml:space="preserve">Муниципальная программа «Развитие образования Омутнинского района Кировской области» 
на 2014 – 2020 годы
</t>
  </si>
  <si>
    <t>Симонова Елена Николаевна, начальник Управления образования Омутнинского района</t>
  </si>
  <si>
    <t>январь 2014</t>
  </si>
  <si>
    <t>декабрь 2014</t>
  </si>
  <si>
    <t>Срок</t>
  </si>
  <si>
    <t>начало реализации</t>
  </si>
  <si>
    <t>окончание реализации</t>
  </si>
  <si>
    <t>Финансирование на очередной финансовый год, тыс.руб.</t>
  </si>
  <si>
    <t>Мероприятие "Развитие системы дошкольного образования"</t>
  </si>
  <si>
    <t>Ожидаемый результат реализации мероприятия муниципальной программы</t>
  </si>
  <si>
    <t xml:space="preserve">План </t>
  </si>
  <si>
    <t xml:space="preserve">реализации муниципальной программы </t>
  </si>
  <si>
    <t>"Развитие образования Омутнинского района Кировской области" на 2014-2020 годы</t>
  </si>
  <si>
    <t>увеличение охвата детей дошкольными образовательными услугами;</t>
  </si>
  <si>
    <t>1.1</t>
  </si>
  <si>
    <t>1.2</t>
  </si>
  <si>
    <t>Фонд оплаты труда</t>
  </si>
  <si>
    <t>Коммунальные расходы</t>
  </si>
  <si>
    <t xml:space="preserve">Прочие расходы </t>
  </si>
  <si>
    <t>Содержание учреждения</t>
  </si>
  <si>
    <t>1.2.1</t>
  </si>
  <si>
    <t>1.2.2</t>
  </si>
  <si>
    <t>Развитие муниципальной системы дошкольного образования;</t>
  </si>
  <si>
    <t>обеспечение доступности дошкольного образования для детей;</t>
  </si>
  <si>
    <t>сохранение и развитие сети дошкольных образовательных учреждений на муниципальном уровне;</t>
  </si>
  <si>
    <t>решение вопросов организационно-финансового механизма функционирования дошкольных учреждений;</t>
  </si>
  <si>
    <t>повышение качества  содержания дошкольного образования в условиях внедрения новых технологий организации педагогического процесса;</t>
  </si>
  <si>
    <t xml:space="preserve">кадровое обеспечение системы специалистами  дошкольного профиля высокой квалификации, их психолого-педагогическая поддержка; </t>
  </si>
  <si>
    <t>мониторинг состояния и перспективы развития системы дошкольного образования детей по основным направлениям деятельности;</t>
  </si>
  <si>
    <t>совершенствование нормативно-правовой базы системы дошкольного образования.</t>
  </si>
  <si>
    <t>Субвенция определяется ежегодно для обеспечения финансирования расходов на оплату труда работников общеобразовательных учреждений, а также расходов на учебники и учебные пособия, технические средства обучения, расходов на повышение квалификации руководителей и педагогических работников, деятельность которых связана с общеобразовательным процессом, расходов по оборудованию учебных мест для обучающихся, расходов на расходные материалы и хозяйственные нужды, компенсационных выплат на приобретение книгоиздательской продукции и периодических изданий педагогическим работникам</t>
  </si>
  <si>
    <t>2.1</t>
  </si>
  <si>
    <t>2.2</t>
  </si>
  <si>
    <t>3.1</t>
  </si>
  <si>
    <t>3.2</t>
  </si>
  <si>
    <t>3.2.1</t>
  </si>
  <si>
    <t>3.2.2</t>
  </si>
  <si>
    <t>4.1</t>
  </si>
  <si>
    <t>4.2</t>
  </si>
  <si>
    <t>4.2.1</t>
  </si>
  <si>
    <t>4.2.2</t>
  </si>
  <si>
    <t>6.1</t>
  </si>
  <si>
    <t>6.2</t>
  </si>
  <si>
    <t>6.2.1</t>
  </si>
  <si>
    <t>6.2.2</t>
  </si>
  <si>
    <t>9.2.1</t>
  </si>
  <si>
    <t>9.2.2</t>
  </si>
  <si>
    <t>9.1</t>
  </si>
  <si>
    <t>9.2</t>
  </si>
  <si>
    <t>Снижение ДТП с участием детей и подростков;</t>
  </si>
  <si>
    <t>создание условий по формированию правовой культуры, активной гражданской позиции в молодежной среде;</t>
  </si>
  <si>
    <t>повышения качества результативности мониторинга знаний Правил дорожного движения;</t>
  </si>
  <si>
    <t>воспитание грамотных сознательных участников дорожного движения, которые не только сами не попадают в ДТП, но и помогут друзьям и знакомым стать внимательными, спокойными, тактичными и грамотными пешеходами.</t>
  </si>
  <si>
    <t>выработка у обучающихся  культуры поведения в транспорте и дорожной этики;</t>
  </si>
  <si>
    <t>Сохранение, совершенствование и развитие системы отдыха детей и подростков;</t>
  </si>
  <si>
    <t>повышение эффективности деятельности учреждений, на базе которых организуются лагеря для отдыха;</t>
  </si>
  <si>
    <t>становление и расширение образовательно-оздоровительного пространства летнего отдыха;</t>
  </si>
  <si>
    <t>совершенствование организации и методики профилактики безнадзорности и правонарушений среди несовершеннолетних;</t>
  </si>
  <si>
    <t>профилактика (предупреждение) детского и подросткового дорожно-транспортного травматизма и гибели детей в каникулярный период;</t>
  </si>
  <si>
    <t>обеспечение доступности отдыха для детей, попавших в трудную жизненную ситуацию.</t>
  </si>
  <si>
    <t>Создание современной системы организации питания детей и подростков;</t>
  </si>
  <si>
    <t>обеспечение доступности здорового питания;</t>
  </si>
  <si>
    <t>снижение показателей заболеваемости среди школьников;</t>
  </si>
  <si>
    <t>развитие системы мониторинга за состоянием здоровья обучающихся, качественного и количественного рациона питания, качеством и безопасностью пищевых продуктов;</t>
  </si>
  <si>
    <t>повышение уровня здоровья школьников.</t>
  </si>
  <si>
    <t>Сохранение  сети учреждений общего образования;</t>
  </si>
  <si>
    <t>укрепление материально-технической базы;</t>
  </si>
  <si>
    <t>создание благоприятных условий пребывания детей в учреждениях;</t>
  </si>
  <si>
    <t>повышение престижа профессии педагога;</t>
  </si>
  <si>
    <t>увеличение количества молодых специалистов в образовательных учреждениях;</t>
  </si>
  <si>
    <t>охрана жизни и здоровья обучающихся;</t>
  </si>
  <si>
    <t>обеспечение доступности образования.</t>
  </si>
  <si>
    <t>общеэстетическое развитие ребенка и его профессиональное  образование;</t>
  </si>
  <si>
    <t>Создание условий для полноценного включения в образовательное пространство детей с ограниченными возможностями здоровья и находящихся в трудной жизненной ситуации;</t>
  </si>
  <si>
    <t>организация культурного обслуживания населения.</t>
  </si>
  <si>
    <t>использование и развитие информационных технологий для повышения  творческого потенциала детей и педагогов дополнительного образования;</t>
  </si>
  <si>
    <t>раскрытие творческого потенциала детей и юношества;</t>
  </si>
  <si>
    <t>поддержка юных дарований;</t>
  </si>
  <si>
    <t>Успешная социальная адаптация и интеграция ребенка в общество;</t>
  </si>
  <si>
    <t>кадровое обеспечение программы через формирование творчески работающего стабильного педагогического коллектива;</t>
  </si>
  <si>
    <t>создание условий безопасного пребывания детей в образовательных учреждениях;</t>
  </si>
  <si>
    <t>укрепление здоровья учащихся и приобщение их к здоровому образу жизни.</t>
  </si>
  <si>
    <t>Позволяет подготовить здание к учебному году, выполнив все предписания надзорных органов, что немаловажно для здоровья и общего состояния обучающихся</t>
  </si>
  <si>
    <t>Разработка и реализация планов и программ комплексного сохранения и развития сферы образования;</t>
  </si>
  <si>
    <t xml:space="preserve">участие в формировании проекта бюджета в сфере образования и его последующей корректировке; </t>
  </si>
  <si>
    <t>исполнение полномочий главного распорядителя (распорядителя) и получателя бюджетных средств;</t>
  </si>
  <si>
    <t>взаимодействие с органами местного самоуправления поселений района и иных муниципальных образований области, по вопросам развития образования Омутнинского района в соответствии с действующим законодательством Российской Федерации;</t>
  </si>
  <si>
    <t>организация подготовки и переподготовки кадров, квалификационной аттестации работников подведомственных учреждений, методическое обеспечение деятельности;</t>
  </si>
  <si>
    <t>координация участия учреждений образования в комплексном развитии территории Омутнинского района.</t>
  </si>
  <si>
    <t>Реализация мер социальной поддержки детей-сирот и детей, оставшихся без попечения родителей в соответствиями с требованиями законодательства;</t>
  </si>
  <si>
    <t>реализация мер социальной поддержки приемных родителей в соответствии с требованиями законодательства;</t>
  </si>
  <si>
    <t>создание условий для социализации детей-сирот и детей, оставшихся без попечения родителей.</t>
  </si>
  <si>
    <t>от 30.12.2013 №356</t>
  </si>
  <si>
    <t>к концу 2014 года 100% детей в возрасте от трех до семи лет будут охвачены дошкольным образованием;</t>
  </si>
  <si>
    <t>к концу 2014 года удельный вес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по сравнению с 2012 годом увеличится с 53 до 55%;</t>
  </si>
  <si>
    <t>К концу 2014 года удельный вес численности населения в возрасте 5 - 18 лет, охваченного образованием, в общей численности населения в возрасте 5 - 18 лет по сравнению с 2012 годом увеличится с 98,7 до 99%;</t>
  </si>
  <si>
    <t>к концу 2014 года отношение среднего балла единого государственного экзамена (в расчете на 1 предмет) в  школе с лучшими результатами единого государственного экзамена к среднему баллу единого государственного экзамена (в расчете на 1 предмет) в  школе с худшими результатами единого государственного экзамена по сравнению с 2012 годом сократится с 1,58 до 1,64.</t>
  </si>
  <si>
    <t>к концу 2014 года число детей-сирот и детей, оставшихся без попечения родителей, находящихся на учете в государственном банке данных о детях, оставшихся без попечения родителей, составит  73 человека;</t>
  </si>
  <si>
    <t>Ремонт кровли и здания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</si>
</sst>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_);_(* \(#,##0.0\);_(* &quot;-&quot;??_);_(@_)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1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64" fontId="2" fillId="0" borderId="4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vertical="top" wrapText="1"/>
    </xf>
    <xf numFmtId="164" fontId="2" fillId="0" borderId="7" xfId="1" applyNumberFormat="1" applyFont="1" applyFill="1" applyBorder="1" applyAlignment="1">
      <alignment vertical="top" wrapText="1"/>
    </xf>
    <xf numFmtId="49" fontId="2" fillId="0" borderId="4" xfId="1" applyNumberFormat="1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Border="1" applyAlignment="1">
      <alignment horizontal="justify"/>
    </xf>
    <xf numFmtId="0" fontId="6" fillId="0" borderId="4" xfId="0" applyFont="1" applyBorder="1"/>
    <xf numFmtId="0" fontId="3" fillId="0" borderId="2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164" fontId="2" fillId="0" borderId="2" xfId="1" applyNumberFormat="1" applyFont="1" applyFill="1" applyBorder="1" applyAlignment="1">
      <alignment horizontal="left" vertical="top" wrapText="1"/>
    </xf>
    <xf numFmtId="164" fontId="2" fillId="0" borderId="4" xfId="1" applyNumberFormat="1" applyFont="1" applyFill="1" applyBorder="1" applyAlignment="1">
      <alignment horizontal="left" vertical="top" wrapText="1"/>
    </xf>
    <xf numFmtId="0" fontId="0" fillId="0" borderId="3" xfId="0" applyBorder="1"/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="85" zoomScaleNormal="85" workbookViewId="0">
      <selection activeCell="C198" sqref="C198:C203"/>
    </sheetView>
  </sheetViews>
  <sheetFormatPr defaultRowHeight="15"/>
  <cols>
    <col min="1" max="1" width="5.85546875" customWidth="1"/>
    <col min="2" max="2" width="23.42578125" customWidth="1"/>
    <col min="3" max="3" width="13.42578125" customWidth="1"/>
    <col min="4" max="5" width="9.85546875" customWidth="1"/>
    <col min="6" max="6" width="16.28515625" customWidth="1"/>
    <col min="7" max="7" width="14.85546875" customWidth="1"/>
    <col min="8" max="8" width="48.28515625" customWidth="1"/>
  </cols>
  <sheetData>
    <row r="1" spans="1:9" ht="15" customHeight="1">
      <c r="A1" s="1"/>
      <c r="E1" s="2"/>
      <c r="F1" s="2"/>
      <c r="H1" s="10" t="s">
        <v>32</v>
      </c>
      <c r="I1" s="10"/>
    </row>
    <row r="2" spans="1:9" ht="13.5" customHeight="1">
      <c r="A2" s="1"/>
      <c r="E2" s="2"/>
      <c r="F2" s="2"/>
      <c r="H2" s="10" t="s">
        <v>33</v>
      </c>
      <c r="I2" s="10"/>
    </row>
    <row r="3" spans="1:9">
      <c r="A3" s="1"/>
      <c r="E3" s="2"/>
      <c r="F3" s="2"/>
      <c r="H3" s="2" t="s">
        <v>34</v>
      </c>
      <c r="I3" s="2"/>
    </row>
    <row r="4" spans="1:9">
      <c r="A4" s="1"/>
      <c r="E4" s="2"/>
      <c r="F4" s="2"/>
      <c r="H4" s="2" t="s">
        <v>128</v>
      </c>
      <c r="I4" s="11"/>
    </row>
    <row r="5" spans="1:9" ht="11.25" customHeight="1">
      <c r="A5" s="1"/>
      <c r="B5" s="2"/>
      <c r="C5" s="2"/>
      <c r="D5" s="2"/>
      <c r="E5" s="2"/>
      <c r="F5" s="2"/>
      <c r="G5" s="2"/>
      <c r="H5" s="2"/>
    </row>
    <row r="6" spans="1:9" ht="15" customHeight="1">
      <c r="A6" s="45" t="s">
        <v>46</v>
      </c>
      <c r="B6" s="46"/>
      <c r="C6" s="46"/>
      <c r="D6" s="46"/>
      <c r="E6" s="46"/>
      <c r="F6" s="46"/>
      <c r="G6" s="46"/>
      <c r="H6" s="46"/>
    </row>
    <row r="7" spans="1:9" ht="18.75" customHeight="1">
      <c r="A7" s="45" t="s">
        <v>47</v>
      </c>
      <c r="B7" s="45"/>
      <c r="C7" s="45"/>
      <c r="D7" s="45"/>
      <c r="E7" s="45"/>
      <c r="F7" s="45"/>
      <c r="G7" s="45"/>
      <c r="H7" s="45"/>
    </row>
    <row r="8" spans="1:9" ht="18.75" customHeight="1">
      <c r="A8" s="45" t="s">
        <v>48</v>
      </c>
      <c r="B8" s="45"/>
      <c r="C8" s="45"/>
      <c r="D8" s="45"/>
      <c r="E8" s="45"/>
      <c r="F8" s="45"/>
      <c r="G8" s="45"/>
      <c r="H8" s="45"/>
    </row>
    <row r="9" spans="1:9">
      <c r="A9" s="1"/>
      <c r="B9" s="3"/>
      <c r="C9" s="3"/>
      <c r="D9" s="3"/>
      <c r="E9" s="3"/>
      <c r="F9" s="3"/>
      <c r="G9" s="3"/>
      <c r="H9" s="3"/>
    </row>
    <row r="10" spans="1:9" ht="15" customHeight="1">
      <c r="A10" s="47" t="s">
        <v>0</v>
      </c>
      <c r="B10" s="48" t="s">
        <v>1</v>
      </c>
      <c r="C10" s="39" t="s">
        <v>35</v>
      </c>
      <c r="D10" s="48" t="s">
        <v>40</v>
      </c>
      <c r="E10" s="48"/>
      <c r="F10" s="48" t="s">
        <v>2</v>
      </c>
      <c r="G10" s="49" t="s">
        <v>43</v>
      </c>
      <c r="H10" s="48" t="s">
        <v>45</v>
      </c>
    </row>
    <row r="11" spans="1:9" ht="39" customHeight="1">
      <c r="A11" s="47"/>
      <c r="B11" s="48"/>
      <c r="C11" s="41"/>
      <c r="D11" s="4" t="s">
        <v>41</v>
      </c>
      <c r="E11" s="4" t="s">
        <v>42</v>
      </c>
      <c r="F11" s="48"/>
      <c r="G11" s="50"/>
      <c r="H11" s="48"/>
    </row>
    <row r="12" spans="1:9" ht="52.5" customHeight="1">
      <c r="A12" s="33"/>
      <c r="B12" s="36" t="s">
        <v>36</v>
      </c>
      <c r="C12" s="39" t="s">
        <v>37</v>
      </c>
      <c r="D12" s="42" t="s">
        <v>38</v>
      </c>
      <c r="E12" s="42" t="s">
        <v>39</v>
      </c>
      <c r="F12" s="5" t="s">
        <v>3</v>
      </c>
      <c r="G12" s="6">
        <f>G18+G48+G66+G96+G126+G132+G162+G168+G174+G204+G210+G216</f>
        <v>349391.4</v>
      </c>
      <c r="H12" s="28" t="s">
        <v>131</v>
      </c>
    </row>
    <row r="13" spans="1:9" ht="29.25" customHeight="1">
      <c r="A13" s="34"/>
      <c r="B13" s="37"/>
      <c r="C13" s="40"/>
      <c r="D13" s="43"/>
      <c r="E13" s="43"/>
      <c r="F13" s="5" t="s">
        <v>4</v>
      </c>
      <c r="G13" s="6">
        <f t="shared" ref="G13:G17" si="0">G19+G49+G67+G97+G127+G133+G163+G169+G175+G205+G211+G217</f>
        <v>0</v>
      </c>
      <c r="H13" s="26" t="s">
        <v>129</v>
      </c>
    </row>
    <row r="14" spans="1:9" ht="77.25" customHeight="1">
      <c r="A14" s="34"/>
      <c r="B14" s="37"/>
      <c r="C14" s="40"/>
      <c r="D14" s="43"/>
      <c r="E14" s="43"/>
      <c r="F14" s="5" t="s">
        <v>5</v>
      </c>
      <c r="G14" s="6">
        <f t="shared" si="0"/>
        <v>219664.4</v>
      </c>
      <c r="H14" s="26" t="s">
        <v>130</v>
      </c>
    </row>
    <row r="15" spans="1:9" ht="51" customHeight="1">
      <c r="A15" s="34"/>
      <c r="B15" s="37"/>
      <c r="C15" s="40"/>
      <c r="D15" s="43"/>
      <c r="E15" s="43"/>
      <c r="F15" s="5" t="s">
        <v>6</v>
      </c>
      <c r="G15" s="6">
        <f t="shared" si="0"/>
        <v>129727</v>
      </c>
      <c r="H15" s="26" t="s">
        <v>133</v>
      </c>
    </row>
    <row r="16" spans="1:9" ht="100.5" customHeight="1">
      <c r="A16" s="34"/>
      <c r="B16" s="37"/>
      <c r="C16" s="40"/>
      <c r="D16" s="43"/>
      <c r="E16" s="43"/>
      <c r="F16" s="5" t="s">
        <v>7</v>
      </c>
      <c r="G16" s="6">
        <f t="shared" si="0"/>
        <v>0</v>
      </c>
      <c r="H16" s="26" t="s">
        <v>132</v>
      </c>
    </row>
    <row r="17" spans="1:8" ht="42" customHeight="1">
      <c r="A17" s="35"/>
      <c r="B17" s="38"/>
      <c r="C17" s="41"/>
      <c r="D17" s="44"/>
      <c r="E17" s="44"/>
      <c r="F17" s="5" t="s">
        <v>8</v>
      </c>
      <c r="G17" s="6">
        <f t="shared" si="0"/>
        <v>0</v>
      </c>
      <c r="H17" s="32"/>
    </row>
    <row r="18" spans="1:8" ht="27" customHeight="1">
      <c r="A18" s="42" t="s">
        <v>9</v>
      </c>
      <c r="B18" s="51" t="s">
        <v>44</v>
      </c>
      <c r="C18" s="39" t="s">
        <v>37</v>
      </c>
      <c r="D18" s="42" t="s">
        <v>38</v>
      </c>
      <c r="E18" s="42" t="s">
        <v>39</v>
      </c>
      <c r="F18" s="5" t="s">
        <v>3</v>
      </c>
      <c r="G18" s="6">
        <f>G24+G30</f>
        <v>122176.8</v>
      </c>
      <c r="H18" s="18" t="s">
        <v>58</v>
      </c>
    </row>
    <row r="19" spans="1:8" ht="25.5">
      <c r="A19" s="43"/>
      <c r="B19" s="52"/>
      <c r="C19" s="40"/>
      <c r="D19" s="43"/>
      <c r="E19" s="43"/>
      <c r="F19" s="5" t="s">
        <v>4</v>
      </c>
      <c r="G19" s="6">
        <f t="shared" ref="G19:G23" si="1">G25+G31</f>
        <v>0</v>
      </c>
      <c r="H19" s="18" t="s">
        <v>49</v>
      </c>
    </row>
    <row r="20" spans="1:8" ht="27" customHeight="1">
      <c r="A20" s="43"/>
      <c r="B20" s="52"/>
      <c r="C20" s="40"/>
      <c r="D20" s="43"/>
      <c r="E20" s="43"/>
      <c r="F20" s="5" t="s">
        <v>5</v>
      </c>
      <c r="G20" s="6">
        <f t="shared" si="1"/>
        <v>57216.800000000003</v>
      </c>
      <c r="H20" s="18" t="s">
        <v>59</v>
      </c>
    </row>
    <row r="21" spans="1:8" ht="28.5" customHeight="1">
      <c r="A21" s="43"/>
      <c r="B21" s="52"/>
      <c r="C21" s="40"/>
      <c r="D21" s="43"/>
      <c r="E21" s="43"/>
      <c r="F21" s="5" t="s">
        <v>6</v>
      </c>
      <c r="G21" s="6">
        <f t="shared" si="1"/>
        <v>64960</v>
      </c>
      <c r="H21" s="18" t="s">
        <v>60</v>
      </c>
    </row>
    <row r="22" spans="1:8" ht="52.5" customHeight="1">
      <c r="A22" s="43"/>
      <c r="B22" s="52"/>
      <c r="C22" s="40"/>
      <c r="D22" s="43"/>
      <c r="E22" s="43"/>
      <c r="F22" s="5" t="s">
        <v>7</v>
      </c>
      <c r="G22" s="6">
        <f t="shared" si="1"/>
        <v>0</v>
      </c>
      <c r="H22" s="18" t="s">
        <v>63</v>
      </c>
    </row>
    <row r="23" spans="1:8" ht="40.5" customHeight="1">
      <c r="A23" s="44"/>
      <c r="B23" s="53"/>
      <c r="C23" s="41"/>
      <c r="D23" s="44"/>
      <c r="E23" s="44"/>
      <c r="F23" s="5" t="s">
        <v>8</v>
      </c>
      <c r="G23" s="6">
        <f t="shared" si="1"/>
        <v>0</v>
      </c>
      <c r="H23" s="18" t="s">
        <v>62</v>
      </c>
    </row>
    <row r="24" spans="1:8" ht="33.75" customHeight="1">
      <c r="A24" s="56" t="s">
        <v>50</v>
      </c>
      <c r="B24" s="57" t="s">
        <v>52</v>
      </c>
      <c r="C24" s="48"/>
      <c r="D24" s="42" t="s">
        <v>38</v>
      </c>
      <c r="E24" s="42" t="s">
        <v>39</v>
      </c>
      <c r="F24" s="5" t="s">
        <v>3</v>
      </c>
      <c r="G24" s="6">
        <f>G25+G26+G27+G28+G29</f>
        <v>83798.100000000006</v>
      </c>
      <c r="H24" s="18" t="s">
        <v>61</v>
      </c>
    </row>
    <row r="25" spans="1:8" ht="39.75" customHeight="1">
      <c r="A25" s="56"/>
      <c r="B25" s="57"/>
      <c r="C25" s="48"/>
      <c r="D25" s="43"/>
      <c r="E25" s="43"/>
      <c r="F25" s="5" t="s">
        <v>4</v>
      </c>
      <c r="G25" s="6"/>
      <c r="H25" s="18" t="s">
        <v>64</v>
      </c>
    </row>
    <row r="26" spans="1:8" ht="25.5" customHeight="1">
      <c r="A26" s="56"/>
      <c r="B26" s="57"/>
      <c r="C26" s="48"/>
      <c r="D26" s="43"/>
      <c r="E26" s="43"/>
      <c r="F26" s="5" t="s">
        <v>5</v>
      </c>
      <c r="G26" s="6">
        <v>52738.3</v>
      </c>
      <c r="H26" s="18" t="s">
        <v>65</v>
      </c>
    </row>
    <row r="27" spans="1:8" ht="15" customHeight="1">
      <c r="A27" s="56"/>
      <c r="B27" s="57"/>
      <c r="C27" s="48"/>
      <c r="D27" s="43"/>
      <c r="E27" s="43"/>
      <c r="F27" s="5" t="s">
        <v>6</v>
      </c>
      <c r="G27" s="6">
        <v>31059.8</v>
      </c>
      <c r="H27" s="18"/>
    </row>
    <row r="28" spans="1:8" ht="40.5" customHeight="1">
      <c r="A28" s="56"/>
      <c r="B28" s="57"/>
      <c r="C28" s="48"/>
      <c r="D28" s="43"/>
      <c r="E28" s="43"/>
      <c r="F28" s="5" t="s">
        <v>7</v>
      </c>
      <c r="G28" s="6"/>
      <c r="H28" s="18"/>
    </row>
    <row r="29" spans="1:8" ht="40.5" customHeight="1">
      <c r="A29" s="56"/>
      <c r="B29" s="57"/>
      <c r="C29" s="48"/>
      <c r="D29" s="44"/>
      <c r="E29" s="44"/>
      <c r="F29" s="5" t="s">
        <v>8</v>
      </c>
      <c r="G29" s="6"/>
      <c r="H29" s="18"/>
    </row>
    <row r="30" spans="1:8" ht="15" customHeight="1">
      <c r="A30" s="42" t="s">
        <v>51</v>
      </c>
      <c r="B30" s="51" t="s">
        <v>55</v>
      </c>
      <c r="C30" s="39"/>
      <c r="D30" s="56" t="s">
        <v>38</v>
      </c>
      <c r="E30" s="56" t="s">
        <v>39</v>
      </c>
      <c r="F30" s="5" t="s">
        <v>3</v>
      </c>
      <c r="G30" s="6">
        <f>G36+G42</f>
        <v>38378.699999999997</v>
      </c>
      <c r="H30" s="18"/>
    </row>
    <row r="31" spans="1:8" ht="28.5" customHeight="1">
      <c r="A31" s="43"/>
      <c r="B31" s="52"/>
      <c r="C31" s="40"/>
      <c r="D31" s="56"/>
      <c r="E31" s="56"/>
      <c r="F31" s="5" t="s">
        <v>4</v>
      </c>
      <c r="G31" s="6">
        <f t="shared" ref="G31:G35" si="2">G37+G43</f>
        <v>0</v>
      </c>
      <c r="H31" s="18"/>
    </row>
    <row r="32" spans="1:8" ht="15" customHeight="1">
      <c r="A32" s="43"/>
      <c r="B32" s="52"/>
      <c r="C32" s="40"/>
      <c r="D32" s="56"/>
      <c r="E32" s="56"/>
      <c r="F32" s="5" t="s">
        <v>5</v>
      </c>
      <c r="G32" s="6">
        <f t="shared" si="2"/>
        <v>4478.5</v>
      </c>
      <c r="H32" s="18"/>
    </row>
    <row r="33" spans="1:8" ht="14.25" customHeight="1">
      <c r="A33" s="43"/>
      <c r="B33" s="52"/>
      <c r="C33" s="40"/>
      <c r="D33" s="56"/>
      <c r="E33" s="56"/>
      <c r="F33" s="5" t="s">
        <v>6</v>
      </c>
      <c r="G33" s="6">
        <f t="shared" si="2"/>
        <v>33900.199999999997</v>
      </c>
      <c r="H33" s="18"/>
    </row>
    <row r="34" spans="1:8" ht="40.5" customHeight="1">
      <c r="A34" s="43"/>
      <c r="B34" s="52"/>
      <c r="C34" s="40"/>
      <c r="D34" s="56"/>
      <c r="E34" s="56"/>
      <c r="F34" s="5" t="s">
        <v>7</v>
      </c>
      <c r="G34" s="6">
        <f t="shared" si="2"/>
        <v>0</v>
      </c>
      <c r="H34" s="18"/>
    </row>
    <row r="35" spans="1:8" ht="40.5" customHeight="1">
      <c r="A35" s="44"/>
      <c r="B35" s="53"/>
      <c r="C35" s="41"/>
      <c r="D35" s="56"/>
      <c r="E35" s="56"/>
      <c r="F35" s="5" t="s">
        <v>8</v>
      </c>
      <c r="G35" s="6">
        <f t="shared" si="2"/>
        <v>0</v>
      </c>
      <c r="H35" s="18"/>
    </row>
    <row r="36" spans="1:8" ht="15" customHeight="1">
      <c r="A36" s="56" t="s">
        <v>56</v>
      </c>
      <c r="B36" s="57" t="s">
        <v>53</v>
      </c>
      <c r="C36" s="48"/>
      <c r="D36" s="56" t="s">
        <v>38</v>
      </c>
      <c r="E36" s="56" t="s">
        <v>39</v>
      </c>
      <c r="F36" s="5" t="s">
        <v>3</v>
      </c>
      <c r="G36" s="6">
        <f>G37+G38+G39+G40+G41</f>
        <v>12741.4</v>
      </c>
      <c r="H36" s="18"/>
    </row>
    <row r="37" spans="1:8" ht="28.5" customHeight="1">
      <c r="A37" s="56"/>
      <c r="B37" s="57"/>
      <c r="C37" s="48"/>
      <c r="D37" s="56"/>
      <c r="E37" s="56"/>
      <c r="F37" s="5" t="s">
        <v>4</v>
      </c>
      <c r="G37" s="6"/>
      <c r="H37" s="18"/>
    </row>
    <row r="38" spans="1:8" ht="15" customHeight="1">
      <c r="A38" s="56"/>
      <c r="B38" s="57"/>
      <c r="C38" s="48"/>
      <c r="D38" s="56"/>
      <c r="E38" s="56"/>
      <c r="F38" s="5" t="s">
        <v>5</v>
      </c>
      <c r="G38" s="6"/>
      <c r="H38" s="18"/>
    </row>
    <row r="39" spans="1:8" ht="15" customHeight="1">
      <c r="A39" s="56"/>
      <c r="B39" s="57"/>
      <c r="C39" s="48"/>
      <c r="D39" s="56"/>
      <c r="E39" s="56"/>
      <c r="F39" s="5" t="s">
        <v>6</v>
      </c>
      <c r="G39" s="6">
        <v>12741.4</v>
      </c>
      <c r="H39" s="18"/>
    </row>
    <row r="40" spans="1:8" ht="40.5" customHeight="1">
      <c r="A40" s="56"/>
      <c r="B40" s="57"/>
      <c r="C40" s="48"/>
      <c r="D40" s="56"/>
      <c r="E40" s="56"/>
      <c r="F40" s="5" t="s">
        <v>7</v>
      </c>
      <c r="G40" s="6"/>
      <c r="H40" s="18"/>
    </row>
    <row r="41" spans="1:8" ht="40.5" customHeight="1">
      <c r="A41" s="56"/>
      <c r="B41" s="57"/>
      <c r="C41" s="48"/>
      <c r="D41" s="56"/>
      <c r="E41" s="56"/>
      <c r="F41" s="5" t="s">
        <v>8</v>
      </c>
      <c r="G41" s="6"/>
      <c r="H41" s="18"/>
    </row>
    <row r="42" spans="1:8" ht="15" customHeight="1">
      <c r="A42" s="56" t="s">
        <v>57</v>
      </c>
      <c r="B42" s="51" t="s">
        <v>54</v>
      </c>
      <c r="C42" s="48"/>
      <c r="D42" s="56" t="s">
        <v>38</v>
      </c>
      <c r="E42" s="56" t="s">
        <v>39</v>
      </c>
      <c r="F42" s="5" t="s">
        <v>3</v>
      </c>
      <c r="G42" s="6">
        <f>G43+G44+G45+G46+G47</f>
        <v>25637.3</v>
      </c>
      <c r="H42" s="18"/>
    </row>
    <row r="43" spans="1:8" ht="27.75" customHeight="1">
      <c r="A43" s="56"/>
      <c r="B43" s="52"/>
      <c r="C43" s="48"/>
      <c r="D43" s="56"/>
      <c r="E43" s="56"/>
      <c r="F43" s="5" t="s">
        <v>4</v>
      </c>
      <c r="G43" s="6"/>
      <c r="H43" s="18"/>
    </row>
    <row r="44" spans="1:8" ht="15" customHeight="1">
      <c r="A44" s="56"/>
      <c r="B44" s="52"/>
      <c r="C44" s="48"/>
      <c r="D44" s="56"/>
      <c r="E44" s="56"/>
      <c r="F44" s="5" t="s">
        <v>5</v>
      </c>
      <c r="G44" s="6">
        <f>1467.7+26.9+1812.7+1171.2</f>
        <v>4478.5</v>
      </c>
      <c r="H44" s="18"/>
    </row>
    <row r="45" spans="1:8" ht="15" customHeight="1">
      <c r="A45" s="56"/>
      <c r="B45" s="52"/>
      <c r="C45" s="48"/>
      <c r="D45" s="56"/>
      <c r="E45" s="56"/>
      <c r="F45" s="5" t="s">
        <v>6</v>
      </c>
      <c r="G45" s="6">
        <v>21158.799999999999</v>
      </c>
      <c r="H45" s="18"/>
    </row>
    <row r="46" spans="1:8" ht="40.5" customHeight="1">
      <c r="A46" s="56"/>
      <c r="B46" s="52"/>
      <c r="C46" s="48"/>
      <c r="D46" s="56"/>
      <c r="E46" s="56"/>
      <c r="F46" s="5" t="s">
        <v>7</v>
      </c>
      <c r="G46" s="6"/>
      <c r="H46" s="18"/>
    </row>
    <row r="47" spans="1:8" ht="40.5" customHeight="1">
      <c r="A47" s="56"/>
      <c r="B47" s="53"/>
      <c r="C47" s="48"/>
      <c r="D47" s="56"/>
      <c r="E47" s="56"/>
      <c r="F47" s="5" t="s">
        <v>8</v>
      </c>
      <c r="G47" s="6"/>
      <c r="H47" s="19"/>
    </row>
    <row r="48" spans="1:8" ht="15" customHeight="1">
      <c r="A48" s="42" t="s">
        <v>10</v>
      </c>
      <c r="B48" s="51" t="s">
        <v>11</v>
      </c>
      <c r="C48" s="39" t="s">
        <v>37</v>
      </c>
      <c r="D48" s="42" t="s">
        <v>38</v>
      </c>
      <c r="E48" s="42" t="s">
        <v>39</v>
      </c>
      <c r="F48" s="5" t="s">
        <v>3</v>
      </c>
      <c r="G48" s="6">
        <f>G54+G60</f>
        <v>130991</v>
      </c>
      <c r="H48" s="54" t="s">
        <v>66</v>
      </c>
    </row>
    <row r="49" spans="1:8" ht="25.5">
      <c r="A49" s="43"/>
      <c r="B49" s="52"/>
      <c r="C49" s="40"/>
      <c r="D49" s="43"/>
      <c r="E49" s="43"/>
      <c r="F49" s="5" t="s">
        <v>4</v>
      </c>
      <c r="G49" s="6">
        <f t="shared" ref="G49:G53" si="3">G55+G61</f>
        <v>0</v>
      </c>
      <c r="H49" s="55"/>
    </row>
    <row r="50" spans="1:8" ht="15" customHeight="1">
      <c r="A50" s="43"/>
      <c r="B50" s="52"/>
      <c r="C50" s="40"/>
      <c r="D50" s="43"/>
      <c r="E50" s="43"/>
      <c r="F50" s="5" t="s">
        <v>5</v>
      </c>
      <c r="G50" s="6">
        <f t="shared" si="3"/>
        <v>130991</v>
      </c>
      <c r="H50" s="55"/>
    </row>
    <row r="51" spans="1:8" ht="15.75" customHeight="1">
      <c r="A51" s="43"/>
      <c r="B51" s="52"/>
      <c r="C51" s="40"/>
      <c r="D51" s="43"/>
      <c r="E51" s="43"/>
      <c r="F51" s="5" t="s">
        <v>6</v>
      </c>
      <c r="G51" s="6">
        <f t="shared" si="3"/>
        <v>0</v>
      </c>
      <c r="H51" s="55"/>
    </row>
    <row r="52" spans="1:8" ht="54" customHeight="1">
      <c r="A52" s="43"/>
      <c r="B52" s="52"/>
      <c r="C52" s="40"/>
      <c r="D52" s="43"/>
      <c r="E52" s="43"/>
      <c r="F52" s="5" t="s">
        <v>7</v>
      </c>
      <c r="G52" s="6">
        <f t="shared" si="3"/>
        <v>0</v>
      </c>
      <c r="H52" s="55"/>
    </row>
    <row r="53" spans="1:8" ht="40.5" customHeight="1">
      <c r="A53" s="44"/>
      <c r="B53" s="53"/>
      <c r="C53" s="41"/>
      <c r="D53" s="44"/>
      <c r="E53" s="44"/>
      <c r="F53" s="5" t="s">
        <v>8</v>
      </c>
      <c r="G53" s="6">
        <f t="shared" si="3"/>
        <v>0</v>
      </c>
      <c r="H53" s="55"/>
    </row>
    <row r="54" spans="1:8" ht="15" customHeight="1">
      <c r="A54" s="56" t="s">
        <v>67</v>
      </c>
      <c r="B54" s="57" t="s">
        <v>52</v>
      </c>
      <c r="C54" s="39"/>
      <c r="D54" s="42" t="s">
        <v>38</v>
      </c>
      <c r="E54" s="42" t="s">
        <v>39</v>
      </c>
      <c r="F54" s="5" t="s">
        <v>3</v>
      </c>
      <c r="G54" s="6">
        <f>G55+G56+G57+G58+G59</f>
        <v>127567</v>
      </c>
      <c r="H54" s="20"/>
    </row>
    <row r="55" spans="1:8" ht="28.5" customHeight="1">
      <c r="A55" s="56"/>
      <c r="B55" s="57"/>
      <c r="C55" s="40"/>
      <c r="D55" s="43"/>
      <c r="E55" s="43"/>
      <c r="F55" s="5" t="s">
        <v>4</v>
      </c>
      <c r="G55" s="6"/>
      <c r="H55" s="20"/>
    </row>
    <row r="56" spans="1:8" ht="15" customHeight="1">
      <c r="A56" s="56"/>
      <c r="B56" s="57"/>
      <c r="C56" s="40"/>
      <c r="D56" s="43"/>
      <c r="E56" s="43"/>
      <c r="F56" s="5" t="s">
        <v>5</v>
      </c>
      <c r="G56" s="6">
        <v>127567</v>
      </c>
      <c r="H56" s="20"/>
    </row>
    <row r="57" spans="1:8" ht="15" customHeight="1">
      <c r="A57" s="56"/>
      <c r="B57" s="57"/>
      <c r="C57" s="40"/>
      <c r="D57" s="43"/>
      <c r="E57" s="43"/>
      <c r="F57" s="5" t="s">
        <v>6</v>
      </c>
      <c r="G57" s="6"/>
      <c r="H57" s="20"/>
    </row>
    <row r="58" spans="1:8" ht="40.5" customHeight="1">
      <c r="A58" s="56"/>
      <c r="B58" s="57"/>
      <c r="C58" s="40"/>
      <c r="D58" s="43"/>
      <c r="E58" s="43"/>
      <c r="F58" s="5" t="s">
        <v>7</v>
      </c>
      <c r="G58" s="6"/>
      <c r="H58" s="12"/>
    </row>
    <row r="59" spans="1:8" ht="40.5" customHeight="1">
      <c r="A59" s="56"/>
      <c r="B59" s="57"/>
      <c r="C59" s="41"/>
      <c r="D59" s="44"/>
      <c r="E59" s="44"/>
      <c r="F59" s="5" t="s">
        <v>8</v>
      </c>
      <c r="G59" s="6"/>
      <c r="H59" s="12"/>
    </row>
    <row r="60" spans="1:8" ht="15" customHeight="1">
      <c r="A60" s="42" t="s">
        <v>68</v>
      </c>
      <c r="B60" s="51" t="s">
        <v>54</v>
      </c>
      <c r="C60" s="39"/>
      <c r="D60" s="42" t="s">
        <v>38</v>
      </c>
      <c r="E60" s="42" t="s">
        <v>39</v>
      </c>
      <c r="F60" s="5" t="s">
        <v>3</v>
      </c>
      <c r="G60" s="6">
        <f>G61+G62+G63+G64+G65</f>
        <v>3424</v>
      </c>
      <c r="H60" s="12"/>
    </row>
    <row r="61" spans="1:8" ht="28.5" customHeight="1">
      <c r="A61" s="43"/>
      <c r="B61" s="52"/>
      <c r="C61" s="40"/>
      <c r="D61" s="43"/>
      <c r="E61" s="43"/>
      <c r="F61" s="5" t="s">
        <v>4</v>
      </c>
      <c r="G61" s="6"/>
      <c r="H61" s="12"/>
    </row>
    <row r="62" spans="1:8" ht="15" customHeight="1">
      <c r="A62" s="43"/>
      <c r="B62" s="52"/>
      <c r="C62" s="40"/>
      <c r="D62" s="43"/>
      <c r="E62" s="43"/>
      <c r="F62" s="5" t="s">
        <v>5</v>
      </c>
      <c r="G62" s="6">
        <v>3424</v>
      </c>
      <c r="H62" s="12"/>
    </row>
    <row r="63" spans="1:8" ht="15" customHeight="1">
      <c r="A63" s="43"/>
      <c r="B63" s="52"/>
      <c r="C63" s="40"/>
      <c r="D63" s="43"/>
      <c r="E63" s="43"/>
      <c r="F63" s="5" t="s">
        <v>6</v>
      </c>
      <c r="G63" s="6"/>
      <c r="H63" s="12"/>
    </row>
    <row r="64" spans="1:8" ht="40.5" customHeight="1">
      <c r="A64" s="43"/>
      <c r="B64" s="52"/>
      <c r="C64" s="40"/>
      <c r="D64" s="43"/>
      <c r="E64" s="43"/>
      <c r="F64" s="5" t="s">
        <v>7</v>
      </c>
      <c r="G64" s="6"/>
      <c r="H64" s="12"/>
    </row>
    <row r="65" spans="1:8" ht="40.5" customHeight="1">
      <c r="A65" s="44"/>
      <c r="B65" s="53"/>
      <c r="C65" s="41"/>
      <c r="D65" s="44"/>
      <c r="E65" s="44"/>
      <c r="F65" s="5" t="s">
        <v>8</v>
      </c>
      <c r="G65" s="6"/>
      <c r="H65" s="13"/>
    </row>
    <row r="66" spans="1:8" ht="15" customHeight="1">
      <c r="A66" s="42" t="s">
        <v>12</v>
      </c>
      <c r="B66" s="51" t="s">
        <v>13</v>
      </c>
      <c r="C66" s="39" t="s">
        <v>37</v>
      </c>
      <c r="D66" s="42" t="s">
        <v>38</v>
      </c>
      <c r="E66" s="42" t="s">
        <v>39</v>
      </c>
      <c r="F66" s="5" t="s">
        <v>3</v>
      </c>
      <c r="G66" s="6">
        <f>G72+G78</f>
        <v>46928.4</v>
      </c>
      <c r="H66" s="25" t="s">
        <v>101</v>
      </c>
    </row>
    <row r="67" spans="1:8" ht="25.5">
      <c r="A67" s="43"/>
      <c r="B67" s="52"/>
      <c r="C67" s="40"/>
      <c r="D67" s="43"/>
      <c r="E67" s="43"/>
      <c r="F67" s="5" t="s">
        <v>4</v>
      </c>
      <c r="G67" s="6">
        <f t="shared" ref="G67:G71" si="4">G73+G79</f>
        <v>0</v>
      </c>
      <c r="H67" s="25" t="s">
        <v>102</v>
      </c>
    </row>
    <row r="68" spans="1:8" ht="26.25" customHeight="1">
      <c r="A68" s="43"/>
      <c r="B68" s="52"/>
      <c r="C68" s="40"/>
      <c r="D68" s="43"/>
      <c r="E68" s="43"/>
      <c r="F68" s="5" t="s">
        <v>5</v>
      </c>
      <c r="G68" s="6">
        <f t="shared" si="4"/>
        <v>7639</v>
      </c>
      <c r="H68" s="26" t="s">
        <v>103</v>
      </c>
    </row>
    <row r="69" spans="1:8">
      <c r="A69" s="43"/>
      <c r="B69" s="52"/>
      <c r="C69" s="40"/>
      <c r="D69" s="43"/>
      <c r="E69" s="43"/>
      <c r="F69" s="5" t="s">
        <v>6</v>
      </c>
      <c r="G69" s="6">
        <f t="shared" si="4"/>
        <v>39289.4</v>
      </c>
      <c r="H69" s="25" t="s">
        <v>104</v>
      </c>
    </row>
    <row r="70" spans="1:8" ht="53.25" customHeight="1">
      <c r="A70" s="43"/>
      <c r="B70" s="52"/>
      <c r="C70" s="40"/>
      <c r="D70" s="43"/>
      <c r="E70" s="43"/>
      <c r="F70" s="5" t="s">
        <v>7</v>
      </c>
      <c r="G70" s="6">
        <f t="shared" si="4"/>
        <v>0</v>
      </c>
      <c r="H70" s="26" t="s">
        <v>105</v>
      </c>
    </row>
    <row r="71" spans="1:8" ht="38.25">
      <c r="A71" s="44"/>
      <c r="B71" s="53"/>
      <c r="C71" s="41"/>
      <c r="D71" s="44"/>
      <c r="E71" s="44"/>
      <c r="F71" s="5" t="s">
        <v>8</v>
      </c>
      <c r="G71" s="6">
        <f t="shared" si="4"/>
        <v>0</v>
      </c>
      <c r="H71" s="27" t="s">
        <v>106</v>
      </c>
    </row>
    <row r="72" spans="1:8">
      <c r="A72" s="56" t="s">
        <v>69</v>
      </c>
      <c r="B72" s="57" t="s">
        <v>52</v>
      </c>
      <c r="C72" s="39"/>
      <c r="D72" s="42" t="s">
        <v>38</v>
      </c>
      <c r="E72" s="42" t="s">
        <v>39</v>
      </c>
      <c r="F72" s="5" t="s">
        <v>3</v>
      </c>
      <c r="G72" s="6">
        <f>G73+G74+G75+G76+G77</f>
        <v>4475.1000000000004</v>
      </c>
      <c r="H72" s="27" t="s">
        <v>107</v>
      </c>
    </row>
    <row r="73" spans="1:8" ht="25.5">
      <c r="A73" s="56"/>
      <c r="B73" s="57"/>
      <c r="C73" s="40"/>
      <c r="D73" s="43"/>
      <c r="E73" s="43"/>
      <c r="F73" s="5" t="s">
        <v>4</v>
      </c>
      <c r="G73" s="6"/>
      <c r="H73" s="12"/>
    </row>
    <row r="74" spans="1:8">
      <c r="A74" s="56"/>
      <c r="B74" s="57"/>
      <c r="C74" s="40"/>
      <c r="D74" s="43"/>
      <c r="E74" s="43"/>
      <c r="F74" s="5" t="s">
        <v>5</v>
      </c>
      <c r="G74" s="6"/>
      <c r="H74" s="12"/>
    </row>
    <row r="75" spans="1:8">
      <c r="A75" s="56"/>
      <c r="B75" s="57"/>
      <c r="C75" s="40"/>
      <c r="D75" s="43"/>
      <c r="E75" s="43"/>
      <c r="F75" s="5" t="s">
        <v>6</v>
      </c>
      <c r="G75" s="6">
        <v>4475.1000000000004</v>
      </c>
      <c r="H75" s="12"/>
    </row>
    <row r="76" spans="1:8" ht="52.5" customHeight="1">
      <c r="A76" s="56"/>
      <c r="B76" s="57"/>
      <c r="C76" s="40"/>
      <c r="D76" s="43"/>
      <c r="E76" s="43"/>
      <c r="F76" s="5" t="s">
        <v>7</v>
      </c>
      <c r="G76" s="6"/>
      <c r="H76" s="12"/>
    </row>
    <row r="77" spans="1:8" ht="38.25">
      <c r="A77" s="56"/>
      <c r="B77" s="57"/>
      <c r="C77" s="41"/>
      <c r="D77" s="44"/>
      <c r="E77" s="44"/>
      <c r="F77" s="5" t="s">
        <v>8</v>
      </c>
      <c r="G77" s="6"/>
      <c r="H77" s="12"/>
    </row>
    <row r="78" spans="1:8">
      <c r="A78" s="42" t="s">
        <v>70</v>
      </c>
      <c r="B78" s="51" t="s">
        <v>55</v>
      </c>
      <c r="C78" s="39"/>
      <c r="D78" s="42" t="s">
        <v>38</v>
      </c>
      <c r="E78" s="42" t="s">
        <v>39</v>
      </c>
      <c r="F78" s="5" t="s">
        <v>3</v>
      </c>
      <c r="G78" s="6">
        <f>G84+G90</f>
        <v>42453.3</v>
      </c>
      <c r="H78" s="12"/>
    </row>
    <row r="79" spans="1:8" ht="25.5">
      <c r="A79" s="43"/>
      <c r="B79" s="52"/>
      <c r="C79" s="40"/>
      <c r="D79" s="43"/>
      <c r="E79" s="43"/>
      <c r="F79" s="5" t="s">
        <v>4</v>
      </c>
      <c r="G79" s="6">
        <f t="shared" ref="G79:G83" si="5">G85+G91</f>
        <v>0</v>
      </c>
      <c r="H79" s="12"/>
    </row>
    <row r="80" spans="1:8">
      <c r="A80" s="43"/>
      <c r="B80" s="52"/>
      <c r="C80" s="40"/>
      <c r="D80" s="43"/>
      <c r="E80" s="43"/>
      <c r="F80" s="5" t="s">
        <v>5</v>
      </c>
      <c r="G80" s="6">
        <f t="shared" si="5"/>
        <v>7639</v>
      </c>
      <c r="H80" s="12"/>
    </row>
    <row r="81" spans="1:8">
      <c r="A81" s="43"/>
      <c r="B81" s="52"/>
      <c r="C81" s="40"/>
      <c r="D81" s="43"/>
      <c r="E81" s="43"/>
      <c r="F81" s="5" t="s">
        <v>6</v>
      </c>
      <c r="G81" s="6">
        <f t="shared" si="5"/>
        <v>34814.300000000003</v>
      </c>
      <c r="H81" s="12"/>
    </row>
    <row r="82" spans="1:8" ht="63.75">
      <c r="A82" s="43"/>
      <c r="B82" s="52"/>
      <c r="C82" s="40"/>
      <c r="D82" s="43"/>
      <c r="E82" s="43"/>
      <c r="F82" s="5" t="s">
        <v>7</v>
      </c>
      <c r="G82" s="6">
        <f t="shared" si="5"/>
        <v>0</v>
      </c>
      <c r="H82" s="12"/>
    </row>
    <row r="83" spans="1:8" ht="38.25">
      <c r="A83" s="44"/>
      <c r="B83" s="53"/>
      <c r="C83" s="41"/>
      <c r="D83" s="44"/>
      <c r="E83" s="44"/>
      <c r="F83" s="5" t="s">
        <v>8</v>
      </c>
      <c r="G83" s="6">
        <f t="shared" si="5"/>
        <v>0</v>
      </c>
      <c r="H83" s="12"/>
    </row>
    <row r="84" spans="1:8">
      <c r="A84" s="56" t="s">
        <v>71</v>
      </c>
      <c r="B84" s="57" t="s">
        <v>53</v>
      </c>
      <c r="C84" s="39"/>
      <c r="D84" s="42" t="s">
        <v>38</v>
      </c>
      <c r="E84" s="42" t="s">
        <v>39</v>
      </c>
      <c r="F84" s="5" t="s">
        <v>3</v>
      </c>
      <c r="G84" s="6">
        <f>G85+G86+G87+G88+G89</f>
        <v>21303.599999999999</v>
      </c>
      <c r="H84" s="12"/>
    </row>
    <row r="85" spans="1:8" ht="25.5">
      <c r="A85" s="56"/>
      <c r="B85" s="57"/>
      <c r="C85" s="40"/>
      <c r="D85" s="43"/>
      <c r="E85" s="43"/>
      <c r="F85" s="5" t="s">
        <v>4</v>
      </c>
      <c r="G85" s="6"/>
      <c r="H85" s="12"/>
    </row>
    <row r="86" spans="1:8">
      <c r="A86" s="56"/>
      <c r="B86" s="57"/>
      <c r="C86" s="40"/>
      <c r="D86" s="43"/>
      <c r="E86" s="43"/>
      <c r="F86" s="5" t="s">
        <v>5</v>
      </c>
      <c r="G86" s="6"/>
      <c r="H86" s="12"/>
    </row>
    <row r="87" spans="1:8">
      <c r="A87" s="56"/>
      <c r="B87" s="57"/>
      <c r="C87" s="40"/>
      <c r="D87" s="43"/>
      <c r="E87" s="43"/>
      <c r="F87" s="5" t="s">
        <v>6</v>
      </c>
      <c r="G87" s="6">
        <v>21303.599999999999</v>
      </c>
      <c r="H87" s="12"/>
    </row>
    <row r="88" spans="1:8" ht="63.75">
      <c r="A88" s="56"/>
      <c r="B88" s="57"/>
      <c r="C88" s="40"/>
      <c r="D88" s="43"/>
      <c r="E88" s="43"/>
      <c r="F88" s="5" t="s">
        <v>7</v>
      </c>
      <c r="G88" s="6"/>
      <c r="H88" s="12"/>
    </row>
    <row r="89" spans="1:8" ht="38.25">
      <c r="A89" s="56"/>
      <c r="B89" s="57"/>
      <c r="C89" s="41"/>
      <c r="D89" s="44"/>
      <c r="E89" s="44"/>
      <c r="F89" s="5" t="s">
        <v>8</v>
      </c>
      <c r="G89" s="6"/>
      <c r="H89" s="12"/>
    </row>
    <row r="90" spans="1:8">
      <c r="A90" s="56" t="s">
        <v>72</v>
      </c>
      <c r="B90" s="51" t="s">
        <v>54</v>
      </c>
      <c r="C90" s="39"/>
      <c r="D90" s="42" t="s">
        <v>38</v>
      </c>
      <c r="E90" s="42" t="s">
        <v>39</v>
      </c>
      <c r="F90" s="5" t="s">
        <v>3</v>
      </c>
      <c r="G90" s="6">
        <f>G91+G92+G93+G94+G95</f>
        <v>21149.7</v>
      </c>
      <c r="H90" s="12"/>
    </row>
    <row r="91" spans="1:8" ht="25.5">
      <c r="A91" s="56"/>
      <c r="B91" s="52"/>
      <c r="C91" s="40"/>
      <c r="D91" s="43"/>
      <c r="E91" s="43"/>
      <c r="F91" s="5" t="s">
        <v>4</v>
      </c>
      <c r="G91" s="6"/>
      <c r="H91" s="12"/>
    </row>
    <row r="92" spans="1:8">
      <c r="A92" s="56"/>
      <c r="B92" s="52"/>
      <c r="C92" s="40"/>
      <c r="D92" s="43"/>
      <c r="E92" s="43"/>
      <c r="F92" s="5" t="s">
        <v>5</v>
      </c>
      <c r="G92" s="6">
        <v>7639</v>
      </c>
      <c r="H92" s="12"/>
    </row>
    <row r="93" spans="1:8">
      <c r="A93" s="56"/>
      <c r="B93" s="52"/>
      <c r="C93" s="40"/>
      <c r="D93" s="43"/>
      <c r="E93" s="43"/>
      <c r="F93" s="5" t="s">
        <v>6</v>
      </c>
      <c r="G93" s="6">
        <v>13510.7</v>
      </c>
      <c r="H93" s="12"/>
    </row>
    <row r="94" spans="1:8" ht="63.75">
      <c r="A94" s="56"/>
      <c r="B94" s="52"/>
      <c r="C94" s="40"/>
      <c r="D94" s="43"/>
      <c r="E94" s="43"/>
      <c r="F94" s="5" t="s">
        <v>7</v>
      </c>
      <c r="G94" s="6"/>
      <c r="H94" s="12"/>
    </row>
    <row r="95" spans="1:8" ht="38.25">
      <c r="A95" s="56"/>
      <c r="B95" s="53"/>
      <c r="C95" s="41"/>
      <c r="D95" s="44"/>
      <c r="E95" s="44"/>
      <c r="F95" s="5" t="s">
        <v>8</v>
      </c>
      <c r="G95" s="6"/>
      <c r="H95" s="13"/>
    </row>
    <row r="96" spans="1:8" ht="24" customHeight="1">
      <c r="A96" s="42" t="s">
        <v>14</v>
      </c>
      <c r="B96" s="51" t="s">
        <v>15</v>
      </c>
      <c r="C96" s="39" t="s">
        <v>37</v>
      </c>
      <c r="D96" s="42" t="s">
        <v>38</v>
      </c>
      <c r="E96" s="42" t="s">
        <v>39</v>
      </c>
      <c r="F96" s="5" t="s">
        <v>3</v>
      </c>
      <c r="G96" s="6">
        <f>G102+G108</f>
        <v>2993.3</v>
      </c>
      <c r="H96" s="26" t="s">
        <v>114</v>
      </c>
    </row>
    <row r="97" spans="1:8" ht="39">
      <c r="A97" s="43"/>
      <c r="B97" s="52"/>
      <c r="C97" s="40"/>
      <c r="D97" s="43"/>
      <c r="E97" s="43"/>
      <c r="F97" s="5" t="s">
        <v>4</v>
      </c>
      <c r="G97" s="6">
        <f t="shared" ref="G97:G101" si="6">G103+G109</f>
        <v>0</v>
      </c>
      <c r="H97" s="26" t="s">
        <v>115</v>
      </c>
    </row>
    <row r="98" spans="1:8" ht="27" customHeight="1">
      <c r="A98" s="43"/>
      <c r="B98" s="52"/>
      <c r="C98" s="40"/>
      <c r="D98" s="43"/>
      <c r="E98" s="43"/>
      <c r="F98" s="5" t="s">
        <v>5</v>
      </c>
      <c r="G98" s="6">
        <f t="shared" si="6"/>
        <v>818.3</v>
      </c>
      <c r="H98" s="15" t="s">
        <v>116</v>
      </c>
    </row>
    <row r="99" spans="1:8" ht="25.5">
      <c r="A99" s="43"/>
      <c r="B99" s="52"/>
      <c r="C99" s="40"/>
      <c r="D99" s="43"/>
      <c r="E99" s="43"/>
      <c r="F99" s="5" t="s">
        <v>6</v>
      </c>
      <c r="G99" s="6">
        <f t="shared" si="6"/>
        <v>2175</v>
      </c>
      <c r="H99" s="15" t="s">
        <v>117</v>
      </c>
    </row>
    <row r="100" spans="1:8" ht="52.5" customHeight="1">
      <c r="A100" s="43"/>
      <c r="B100" s="52"/>
      <c r="C100" s="40"/>
      <c r="D100" s="43"/>
      <c r="E100" s="43"/>
      <c r="F100" s="5" t="s">
        <v>7</v>
      </c>
      <c r="G100" s="6">
        <f t="shared" si="6"/>
        <v>0</v>
      </c>
      <c r="H100" s="15"/>
    </row>
    <row r="101" spans="1:8" ht="38.25">
      <c r="A101" s="44"/>
      <c r="B101" s="53"/>
      <c r="C101" s="41"/>
      <c r="D101" s="44"/>
      <c r="E101" s="44"/>
      <c r="F101" s="5" t="s">
        <v>8</v>
      </c>
      <c r="G101" s="6">
        <f t="shared" si="6"/>
        <v>0</v>
      </c>
      <c r="H101" s="17"/>
    </row>
    <row r="102" spans="1:8">
      <c r="A102" s="56" t="s">
        <v>73</v>
      </c>
      <c r="B102" s="57" t="s">
        <v>52</v>
      </c>
      <c r="C102" s="39"/>
      <c r="D102" s="42" t="s">
        <v>38</v>
      </c>
      <c r="E102" s="42" t="s">
        <v>39</v>
      </c>
      <c r="F102" s="5" t="s">
        <v>3</v>
      </c>
      <c r="G102" s="6">
        <f>SUM(G103:G107)</f>
        <v>413.8</v>
      </c>
      <c r="H102" s="12"/>
    </row>
    <row r="103" spans="1:8" ht="25.5">
      <c r="A103" s="56"/>
      <c r="B103" s="57"/>
      <c r="C103" s="40"/>
      <c r="D103" s="43"/>
      <c r="E103" s="43"/>
      <c r="F103" s="5" t="s">
        <v>4</v>
      </c>
      <c r="G103" s="6"/>
      <c r="H103" s="12"/>
    </row>
    <row r="104" spans="1:8">
      <c r="A104" s="56"/>
      <c r="B104" s="57"/>
      <c r="C104" s="40"/>
      <c r="D104" s="43"/>
      <c r="E104" s="43"/>
      <c r="F104" s="5" t="s">
        <v>5</v>
      </c>
      <c r="G104" s="6"/>
      <c r="H104" s="12"/>
    </row>
    <row r="105" spans="1:8">
      <c r="A105" s="56"/>
      <c r="B105" s="57"/>
      <c r="C105" s="40"/>
      <c r="D105" s="43"/>
      <c r="E105" s="43"/>
      <c r="F105" s="5" t="s">
        <v>6</v>
      </c>
      <c r="G105" s="6">
        <v>413.8</v>
      </c>
      <c r="H105" s="12"/>
    </row>
    <row r="106" spans="1:8" ht="52.5" customHeight="1">
      <c r="A106" s="56"/>
      <c r="B106" s="57"/>
      <c r="C106" s="40"/>
      <c r="D106" s="43"/>
      <c r="E106" s="43"/>
      <c r="F106" s="5" t="s">
        <v>7</v>
      </c>
      <c r="G106" s="6"/>
      <c r="H106" s="12"/>
    </row>
    <row r="107" spans="1:8" ht="38.25">
      <c r="A107" s="56"/>
      <c r="B107" s="57"/>
      <c r="C107" s="41"/>
      <c r="D107" s="44"/>
      <c r="E107" s="44"/>
      <c r="F107" s="5" t="s">
        <v>8</v>
      </c>
      <c r="G107" s="6"/>
      <c r="H107" s="12"/>
    </row>
    <row r="108" spans="1:8">
      <c r="A108" s="42" t="s">
        <v>74</v>
      </c>
      <c r="B108" s="51" t="s">
        <v>55</v>
      </c>
      <c r="C108" s="39"/>
      <c r="D108" s="42" t="s">
        <v>38</v>
      </c>
      <c r="E108" s="42" t="s">
        <v>39</v>
      </c>
      <c r="F108" s="5" t="s">
        <v>3</v>
      </c>
      <c r="G108" s="6">
        <f>SUM(G109:G113)</f>
        <v>2579.5</v>
      </c>
      <c r="H108" s="12"/>
    </row>
    <row r="109" spans="1:8" ht="25.5">
      <c r="A109" s="43"/>
      <c r="B109" s="52"/>
      <c r="C109" s="40"/>
      <c r="D109" s="43"/>
      <c r="E109" s="43"/>
      <c r="F109" s="5" t="s">
        <v>4</v>
      </c>
      <c r="G109" s="6">
        <f t="shared" ref="G109:G113" si="7">G115+G121</f>
        <v>0</v>
      </c>
      <c r="H109" s="12"/>
    </row>
    <row r="110" spans="1:8">
      <c r="A110" s="43"/>
      <c r="B110" s="52"/>
      <c r="C110" s="40"/>
      <c r="D110" s="43"/>
      <c r="E110" s="43"/>
      <c r="F110" s="5" t="s">
        <v>5</v>
      </c>
      <c r="G110" s="6">
        <f t="shared" si="7"/>
        <v>818.3</v>
      </c>
      <c r="H110" s="12"/>
    </row>
    <row r="111" spans="1:8">
      <c r="A111" s="43"/>
      <c r="B111" s="52"/>
      <c r="C111" s="40"/>
      <c r="D111" s="43"/>
      <c r="E111" s="43"/>
      <c r="F111" s="5" t="s">
        <v>6</v>
      </c>
      <c r="G111" s="6">
        <f t="shared" si="7"/>
        <v>1761.2</v>
      </c>
      <c r="H111" s="12"/>
    </row>
    <row r="112" spans="1:8" ht="52.5" customHeight="1">
      <c r="A112" s="43"/>
      <c r="B112" s="52"/>
      <c r="C112" s="40"/>
      <c r="D112" s="43"/>
      <c r="E112" s="43"/>
      <c r="F112" s="5" t="s">
        <v>7</v>
      </c>
      <c r="G112" s="6">
        <f t="shared" si="7"/>
        <v>0</v>
      </c>
      <c r="H112" s="12"/>
    </row>
    <row r="113" spans="1:8" ht="38.25">
      <c r="A113" s="44"/>
      <c r="B113" s="53"/>
      <c r="C113" s="41"/>
      <c r="D113" s="44"/>
      <c r="E113" s="44"/>
      <c r="F113" s="5" t="s">
        <v>8</v>
      </c>
      <c r="G113" s="6">
        <f t="shared" si="7"/>
        <v>0</v>
      </c>
      <c r="H113" s="12"/>
    </row>
    <row r="114" spans="1:8">
      <c r="A114" s="56" t="s">
        <v>75</v>
      </c>
      <c r="B114" s="57" t="s">
        <v>53</v>
      </c>
      <c r="C114" s="39"/>
      <c r="D114" s="42" t="s">
        <v>38</v>
      </c>
      <c r="E114" s="42" t="s">
        <v>39</v>
      </c>
      <c r="F114" s="5" t="s">
        <v>3</v>
      </c>
      <c r="G114" s="6">
        <f>SUM(G115:G119)</f>
        <v>1497.2</v>
      </c>
      <c r="H114" s="12"/>
    </row>
    <row r="115" spans="1:8" ht="25.5">
      <c r="A115" s="56"/>
      <c r="B115" s="57"/>
      <c r="C115" s="40"/>
      <c r="D115" s="43"/>
      <c r="E115" s="43"/>
      <c r="F115" s="5" t="s">
        <v>4</v>
      </c>
      <c r="G115" s="6"/>
      <c r="H115" s="12"/>
    </row>
    <row r="116" spans="1:8">
      <c r="A116" s="56"/>
      <c r="B116" s="57"/>
      <c r="C116" s="40"/>
      <c r="D116" s="43"/>
      <c r="E116" s="43"/>
      <c r="F116" s="5" t="s">
        <v>5</v>
      </c>
      <c r="G116" s="6"/>
      <c r="H116" s="12"/>
    </row>
    <row r="117" spans="1:8">
      <c r="A117" s="56"/>
      <c r="B117" s="57"/>
      <c r="C117" s="40"/>
      <c r="D117" s="43"/>
      <c r="E117" s="43"/>
      <c r="F117" s="5" t="s">
        <v>6</v>
      </c>
      <c r="G117" s="6">
        <v>1497.2</v>
      </c>
      <c r="H117" s="12"/>
    </row>
    <row r="118" spans="1:8" ht="51.75" customHeight="1">
      <c r="A118" s="56"/>
      <c r="B118" s="57"/>
      <c r="C118" s="40"/>
      <c r="D118" s="43"/>
      <c r="E118" s="43"/>
      <c r="F118" s="5" t="s">
        <v>7</v>
      </c>
      <c r="G118" s="6"/>
      <c r="H118" s="12"/>
    </row>
    <row r="119" spans="1:8" ht="38.25">
      <c r="A119" s="56"/>
      <c r="B119" s="57"/>
      <c r="C119" s="41"/>
      <c r="D119" s="44"/>
      <c r="E119" s="44"/>
      <c r="F119" s="5" t="s">
        <v>8</v>
      </c>
      <c r="G119" s="6"/>
      <c r="H119" s="12"/>
    </row>
    <row r="120" spans="1:8">
      <c r="A120" s="56" t="s">
        <v>76</v>
      </c>
      <c r="B120" s="51" t="s">
        <v>54</v>
      </c>
      <c r="C120" s="39"/>
      <c r="D120" s="42" t="s">
        <v>38</v>
      </c>
      <c r="E120" s="42" t="s">
        <v>39</v>
      </c>
      <c r="F120" s="5" t="s">
        <v>3</v>
      </c>
      <c r="G120" s="6">
        <f>SUM(G121:G125)</f>
        <v>1082.3</v>
      </c>
      <c r="H120" s="12"/>
    </row>
    <row r="121" spans="1:8" ht="25.5">
      <c r="A121" s="56"/>
      <c r="B121" s="52"/>
      <c r="C121" s="40"/>
      <c r="D121" s="43"/>
      <c r="E121" s="43"/>
      <c r="F121" s="5" t="s">
        <v>4</v>
      </c>
      <c r="G121" s="6"/>
      <c r="H121" s="12"/>
    </row>
    <row r="122" spans="1:8">
      <c r="A122" s="56"/>
      <c r="B122" s="52"/>
      <c r="C122" s="40"/>
      <c r="D122" s="43"/>
      <c r="E122" s="43"/>
      <c r="F122" s="5" t="s">
        <v>5</v>
      </c>
      <c r="G122" s="6">
        <v>818.3</v>
      </c>
      <c r="H122" s="12"/>
    </row>
    <row r="123" spans="1:8">
      <c r="A123" s="56"/>
      <c r="B123" s="52"/>
      <c r="C123" s="40"/>
      <c r="D123" s="43"/>
      <c r="E123" s="43"/>
      <c r="F123" s="5" t="s">
        <v>6</v>
      </c>
      <c r="G123" s="6">
        <v>264</v>
      </c>
      <c r="H123" s="12"/>
    </row>
    <row r="124" spans="1:8" ht="51.75" customHeight="1">
      <c r="A124" s="56"/>
      <c r="B124" s="52"/>
      <c r="C124" s="40"/>
      <c r="D124" s="43"/>
      <c r="E124" s="43"/>
      <c r="F124" s="5" t="s">
        <v>7</v>
      </c>
      <c r="G124" s="6"/>
      <c r="H124" s="12"/>
    </row>
    <row r="125" spans="1:8" ht="38.25">
      <c r="A125" s="56"/>
      <c r="B125" s="53"/>
      <c r="C125" s="41"/>
      <c r="D125" s="44"/>
      <c r="E125" s="44"/>
      <c r="F125" s="5" t="s">
        <v>8</v>
      </c>
      <c r="G125" s="6"/>
      <c r="H125" s="13"/>
    </row>
    <row r="126" spans="1:8" ht="24.75" customHeight="1">
      <c r="A126" s="42" t="s">
        <v>16</v>
      </c>
      <c r="B126" s="51" t="s">
        <v>17</v>
      </c>
      <c r="C126" s="39" t="s">
        <v>37</v>
      </c>
      <c r="D126" s="42" t="s">
        <v>38</v>
      </c>
      <c r="E126" s="42" t="s">
        <v>39</v>
      </c>
      <c r="F126" s="5" t="s">
        <v>3</v>
      </c>
      <c r="G126" s="6">
        <f>G127+G128+G129</f>
        <v>2598.1999999999998</v>
      </c>
      <c r="H126" s="22" t="s">
        <v>96</v>
      </c>
    </row>
    <row r="127" spans="1:8" ht="41.25" customHeight="1">
      <c r="A127" s="43"/>
      <c r="B127" s="52"/>
      <c r="C127" s="40"/>
      <c r="D127" s="43"/>
      <c r="E127" s="43"/>
      <c r="F127" s="5" t="s">
        <v>4</v>
      </c>
      <c r="G127" s="6">
        <v>0</v>
      </c>
      <c r="H127" s="22" t="s">
        <v>99</v>
      </c>
    </row>
    <row r="128" spans="1:8" ht="15" customHeight="1">
      <c r="A128" s="43"/>
      <c r="B128" s="52"/>
      <c r="C128" s="40"/>
      <c r="D128" s="43"/>
      <c r="E128" s="43"/>
      <c r="F128" s="5" t="s">
        <v>5</v>
      </c>
      <c r="G128" s="6">
        <v>2207.6999999999998</v>
      </c>
      <c r="H128" s="22" t="s">
        <v>97</v>
      </c>
    </row>
    <row r="129" spans="1:8" ht="15" customHeight="1">
      <c r="A129" s="43"/>
      <c r="B129" s="52"/>
      <c r="C129" s="40"/>
      <c r="D129" s="43"/>
      <c r="E129" s="43"/>
      <c r="F129" s="5" t="s">
        <v>6</v>
      </c>
      <c r="G129" s="6">
        <v>390.5</v>
      </c>
      <c r="H129" s="22" t="s">
        <v>98</v>
      </c>
    </row>
    <row r="130" spans="1:8" ht="53.25" customHeight="1">
      <c r="A130" s="43"/>
      <c r="B130" s="52"/>
      <c r="C130" s="40"/>
      <c r="D130" s="43"/>
      <c r="E130" s="43"/>
      <c r="F130" s="5" t="s">
        <v>7</v>
      </c>
      <c r="G130" s="6">
        <v>0</v>
      </c>
      <c r="H130" s="24" t="s">
        <v>100</v>
      </c>
    </row>
    <row r="131" spans="1:8" ht="38.25">
      <c r="A131" s="44"/>
      <c r="B131" s="53"/>
      <c r="C131" s="41"/>
      <c r="D131" s="44"/>
      <c r="E131" s="44"/>
      <c r="F131" s="5" t="s">
        <v>8</v>
      </c>
      <c r="G131" s="6">
        <v>0</v>
      </c>
      <c r="H131" s="16"/>
    </row>
    <row r="132" spans="1:8" ht="53.25" customHeight="1">
      <c r="A132" s="42" t="s">
        <v>18</v>
      </c>
      <c r="B132" s="51" t="s">
        <v>19</v>
      </c>
      <c r="C132" s="39" t="s">
        <v>37</v>
      </c>
      <c r="D132" s="42" t="s">
        <v>38</v>
      </c>
      <c r="E132" s="42" t="s">
        <v>39</v>
      </c>
      <c r="F132" s="5" t="s">
        <v>3</v>
      </c>
      <c r="G132" s="6">
        <f>G138+G144</f>
        <v>10325.5</v>
      </c>
      <c r="H132" s="28" t="s">
        <v>109</v>
      </c>
    </row>
    <row r="133" spans="1:8" ht="39">
      <c r="A133" s="43"/>
      <c r="B133" s="52"/>
      <c r="C133" s="40"/>
      <c r="D133" s="43"/>
      <c r="E133" s="43"/>
      <c r="F133" s="5" t="s">
        <v>4</v>
      </c>
      <c r="G133" s="6">
        <f t="shared" ref="G133:G137" si="8">G139+G145</f>
        <v>0</v>
      </c>
      <c r="H133" s="29" t="s">
        <v>111</v>
      </c>
    </row>
    <row r="134" spans="1:8" ht="15" customHeight="1">
      <c r="A134" s="43"/>
      <c r="B134" s="52"/>
      <c r="C134" s="40"/>
      <c r="D134" s="43"/>
      <c r="E134" s="43"/>
      <c r="F134" s="5" t="s">
        <v>5</v>
      </c>
      <c r="G134" s="6">
        <f t="shared" si="8"/>
        <v>377.7</v>
      </c>
      <c r="H134" s="26" t="s">
        <v>113</v>
      </c>
    </row>
    <row r="135" spans="1:8" ht="27" customHeight="1">
      <c r="A135" s="43"/>
      <c r="B135" s="52"/>
      <c r="C135" s="40"/>
      <c r="D135" s="43"/>
      <c r="E135" s="43"/>
      <c r="F135" s="5" t="s">
        <v>6</v>
      </c>
      <c r="G135" s="6">
        <f t="shared" si="8"/>
        <v>9947.8000000000011</v>
      </c>
      <c r="H135" s="22" t="s">
        <v>108</v>
      </c>
    </row>
    <row r="136" spans="1:8" ht="53.25" customHeight="1">
      <c r="A136" s="43"/>
      <c r="B136" s="52"/>
      <c r="C136" s="40"/>
      <c r="D136" s="43"/>
      <c r="E136" s="43"/>
      <c r="F136" s="5" t="s">
        <v>7</v>
      </c>
      <c r="G136" s="6">
        <f t="shared" si="8"/>
        <v>0</v>
      </c>
      <c r="H136" s="22" t="s">
        <v>112</v>
      </c>
    </row>
    <row r="137" spans="1:8" ht="38.25">
      <c r="A137" s="43"/>
      <c r="B137" s="53"/>
      <c r="C137" s="41"/>
      <c r="D137" s="44"/>
      <c r="E137" s="44"/>
      <c r="F137" s="5" t="s">
        <v>8</v>
      </c>
      <c r="G137" s="6">
        <f t="shared" si="8"/>
        <v>0</v>
      </c>
      <c r="H137" s="22" t="s">
        <v>110</v>
      </c>
    </row>
    <row r="138" spans="1:8">
      <c r="A138" s="56" t="s">
        <v>77</v>
      </c>
      <c r="B138" s="57" t="s">
        <v>52</v>
      </c>
      <c r="C138" s="39"/>
      <c r="D138" s="42" t="s">
        <v>38</v>
      </c>
      <c r="E138" s="42" t="s">
        <v>39</v>
      </c>
      <c r="F138" s="5" t="s">
        <v>3</v>
      </c>
      <c r="G138" s="6">
        <f>SUM(G139:G143)</f>
        <v>9041.2000000000007</v>
      </c>
      <c r="H138" s="12"/>
    </row>
    <row r="139" spans="1:8" ht="25.5">
      <c r="A139" s="56"/>
      <c r="B139" s="57"/>
      <c r="C139" s="40"/>
      <c r="D139" s="43"/>
      <c r="E139" s="43"/>
      <c r="F139" s="5" t="s">
        <v>4</v>
      </c>
      <c r="G139" s="6"/>
      <c r="H139" s="12"/>
    </row>
    <row r="140" spans="1:8">
      <c r="A140" s="56"/>
      <c r="B140" s="57"/>
      <c r="C140" s="40"/>
      <c r="D140" s="43"/>
      <c r="E140" s="43"/>
      <c r="F140" s="5" t="s">
        <v>5</v>
      </c>
      <c r="G140" s="6"/>
      <c r="H140" s="12"/>
    </row>
    <row r="141" spans="1:8">
      <c r="A141" s="56"/>
      <c r="B141" s="57"/>
      <c r="C141" s="40"/>
      <c r="D141" s="43"/>
      <c r="E141" s="43"/>
      <c r="F141" s="5" t="s">
        <v>6</v>
      </c>
      <c r="G141" s="6">
        <v>9041.2000000000007</v>
      </c>
      <c r="H141" s="12"/>
    </row>
    <row r="142" spans="1:8" ht="53.25" customHeight="1">
      <c r="A142" s="56"/>
      <c r="B142" s="57"/>
      <c r="C142" s="40"/>
      <c r="D142" s="43"/>
      <c r="E142" s="43"/>
      <c r="F142" s="5" t="s">
        <v>7</v>
      </c>
      <c r="G142" s="6"/>
      <c r="H142" s="12"/>
    </row>
    <row r="143" spans="1:8" ht="38.25">
      <c r="A143" s="56"/>
      <c r="B143" s="57"/>
      <c r="C143" s="41"/>
      <c r="D143" s="44"/>
      <c r="E143" s="44"/>
      <c r="F143" s="5" t="s">
        <v>8</v>
      </c>
      <c r="G143" s="6"/>
      <c r="H143" s="12"/>
    </row>
    <row r="144" spans="1:8">
      <c r="A144" s="42" t="s">
        <v>78</v>
      </c>
      <c r="B144" s="51" t="s">
        <v>55</v>
      </c>
      <c r="C144" s="39"/>
      <c r="D144" s="42" t="s">
        <v>38</v>
      </c>
      <c r="E144" s="42" t="s">
        <v>39</v>
      </c>
      <c r="F144" s="5" t="s">
        <v>3</v>
      </c>
      <c r="G144" s="6">
        <f>SUM(G145:G149)</f>
        <v>1284.3</v>
      </c>
      <c r="H144" s="12"/>
    </row>
    <row r="145" spans="1:8" ht="25.5">
      <c r="A145" s="43"/>
      <c r="B145" s="52"/>
      <c r="C145" s="40"/>
      <c r="D145" s="43"/>
      <c r="E145" s="43"/>
      <c r="F145" s="5" t="s">
        <v>4</v>
      </c>
      <c r="G145" s="6">
        <f t="shared" ref="G145:G149" si="9">G151+G157</f>
        <v>0</v>
      </c>
      <c r="H145" s="12"/>
    </row>
    <row r="146" spans="1:8">
      <c r="A146" s="43"/>
      <c r="B146" s="52"/>
      <c r="C146" s="40"/>
      <c r="D146" s="43"/>
      <c r="E146" s="43"/>
      <c r="F146" s="5" t="s">
        <v>5</v>
      </c>
      <c r="G146" s="6">
        <f t="shared" si="9"/>
        <v>377.7</v>
      </c>
      <c r="H146" s="12"/>
    </row>
    <row r="147" spans="1:8">
      <c r="A147" s="43"/>
      <c r="B147" s="52"/>
      <c r="C147" s="40"/>
      <c r="D147" s="43"/>
      <c r="E147" s="43"/>
      <c r="F147" s="5" t="s">
        <v>6</v>
      </c>
      <c r="G147" s="6">
        <f t="shared" si="9"/>
        <v>906.6</v>
      </c>
      <c r="H147" s="12"/>
    </row>
    <row r="148" spans="1:8" ht="52.5" customHeight="1">
      <c r="A148" s="43"/>
      <c r="B148" s="52"/>
      <c r="C148" s="40"/>
      <c r="D148" s="43"/>
      <c r="E148" s="43"/>
      <c r="F148" s="5" t="s">
        <v>7</v>
      </c>
      <c r="G148" s="6">
        <f t="shared" si="9"/>
        <v>0</v>
      </c>
      <c r="H148" s="12"/>
    </row>
    <row r="149" spans="1:8" ht="38.25">
      <c r="A149" s="44"/>
      <c r="B149" s="53"/>
      <c r="C149" s="41"/>
      <c r="D149" s="44"/>
      <c r="E149" s="44"/>
      <c r="F149" s="5" t="s">
        <v>8</v>
      </c>
      <c r="G149" s="6">
        <f t="shared" si="9"/>
        <v>0</v>
      </c>
      <c r="H149" s="12"/>
    </row>
    <row r="150" spans="1:8">
      <c r="A150" s="56" t="s">
        <v>79</v>
      </c>
      <c r="B150" s="57" t="s">
        <v>53</v>
      </c>
      <c r="C150" s="39"/>
      <c r="D150" s="42" t="s">
        <v>38</v>
      </c>
      <c r="E150" s="42" t="s">
        <v>39</v>
      </c>
      <c r="F150" s="5" t="s">
        <v>3</v>
      </c>
      <c r="G150" s="6">
        <f>SUM(G151:G155)</f>
        <v>424.1</v>
      </c>
      <c r="H150" s="12"/>
    </row>
    <row r="151" spans="1:8" ht="25.5">
      <c r="A151" s="56"/>
      <c r="B151" s="57"/>
      <c r="C151" s="40"/>
      <c r="D151" s="43"/>
      <c r="E151" s="43"/>
      <c r="F151" s="5" t="s">
        <v>4</v>
      </c>
      <c r="G151" s="6"/>
      <c r="H151" s="12"/>
    </row>
    <row r="152" spans="1:8">
      <c r="A152" s="56"/>
      <c r="B152" s="57"/>
      <c r="C152" s="40"/>
      <c r="D152" s="43"/>
      <c r="E152" s="43"/>
      <c r="F152" s="5" t="s">
        <v>5</v>
      </c>
      <c r="G152" s="6"/>
      <c r="H152" s="12"/>
    </row>
    <row r="153" spans="1:8">
      <c r="A153" s="56"/>
      <c r="B153" s="57"/>
      <c r="C153" s="40"/>
      <c r="D153" s="43"/>
      <c r="E153" s="43"/>
      <c r="F153" s="5" t="s">
        <v>6</v>
      </c>
      <c r="G153" s="6">
        <v>424.1</v>
      </c>
      <c r="H153" s="12"/>
    </row>
    <row r="154" spans="1:8" ht="53.25" customHeight="1">
      <c r="A154" s="56"/>
      <c r="B154" s="57"/>
      <c r="C154" s="40"/>
      <c r="D154" s="43"/>
      <c r="E154" s="43"/>
      <c r="F154" s="5" t="s">
        <v>7</v>
      </c>
      <c r="G154" s="6"/>
      <c r="H154" s="12"/>
    </row>
    <row r="155" spans="1:8" ht="38.25">
      <c r="A155" s="56"/>
      <c r="B155" s="57"/>
      <c r="C155" s="41"/>
      <c r="D155" s="44"/>
      <c r="E155" s="44"/>
      <c r="F155" s="5" t="s">
        <v>8</v>
      </c>
      <c r="G155" s="6"/>
      <c r="H155" s="12"/>
    </row>
    <row r="156" spans="1:8">
      <c r="A156" s="56" t="s">
        <v>80</v>
      </c>
      <c r="B156" s="51" t="s">
        <v>54</v>
      </c>
      <c r="C156" s="39"/>
      <c r="D156" s="42" t="s">
        <v>38</v>
      </c>
      <c r="E156" s="42" t="s">
        <v>39</v>
      </c>
      <c r="F156" s="5" t="s">
        <v>3</v>
      </c>
      <c r="G156" s="6">
        <f>SUM(G157:G161)</f>
        <v>860.2</v>
      </c>
      <c r="H156" s="12"/>
    </row>
    <row r="157" spans="1:8" ht="25.5">
      <c r="A157" s="56"/>
      <c r="B157" s="52"/>
      <c r="C157" s="40"/>
      <c r="D157" s="43"/>
      <c r="E157" s="43"/>
      <c r="F157" s="5" t="s">
        <v>4</v>
      </c>
      <c r="G157" s="6"/>
      <c r="H157" s="12"/>
    </row>
    <row r="158" spans="1:8">
      <c r="A158" s="56"/>
      <c r="B158" s="52"/>
      <c r="C158" s="40"/>
      <c r="D158" s="43"/>
      <c r="E158" s="43"/>
      <c r="F158" s="5" t="s">
        <v>5</v>
      </c>
      <c r="G158" s="6">
        <v>377.7</v>
      </c>
      <c r="H158" s="12"/>
    </row>
    <row r="159" spans="1:8">
      <c r="A159" s="56"/>
      <c r="B159" s="52"/>
      <c r="C159" s="40"/>
      <c r="D159" s="43"/>
      <c r="E159" s="43"/>
      <c r="F159" s="5" t="s">
        <v>6</v>
      </c>
      <c r="G159" s="6">
        <v>482.5</v>
      </c>
      <c r="H159" s="12"/>
    </row>
    <row r="160" spans="1:8" ht="53.25" customHeight="1">
      <c r="A160" s="56"/>
      <c r="B160" s="52"/>
      <c r="C160" s="40"/>
      <c r="D160" s="43"/>
      <c r="E160" s="43"/>
      <c r="F160" s="5" t="s">
        <v>7</v>
      </c>
      <c r="G160" s="6"/>
      <c r="H160" s="12"/>
    </row>
    <row r="161" spans="1:8" ht="38.25">
      <c r="A161" s="56"/>
      <c r="B161" s="53"/>
      <c r="C161" s="41"/>
      <c r="D161" s="44"/>
      <c r="E161" s="44"/>
      <c r="F161" s="5" t="s">
        <v>8</v>
      </c>
      <c r="G161" s="6"/>
      <c r="H161" s="12"/>
    </row>
    <row r="162" spans="1:8" ht="15" customHeight="1">
      <c r="A162" s="43" t="s">
        <v>20</v>
      </c>
      <c r="B162" s="51" t="s">
        <v>21</v>
      </c>
      <c r="C162" s="39" t="s">
        <v>37</v>
      </c>
      <c r="D162" s="42" t="s">
        <v>38</v>
      </c>
      <c r="E162" s="42" t="s">
        <v>39</v>
      </c>
      <c r="F162" s="5" t="s">
        <v>3</v>
      </c>
      <c r="G162" s="6">
        <f>G163+G164+G165</f>
        <v>0</v>
      </c>
      <c r="H162" s="14" t="s">
        <v>134</v>
      </c>
    </row>
    <row r="163" spans="1:8" ht="25.5">
      <c r="A163" s="43"/>
      <c r="B163" s="52"/>
      <c r="C163" s="40"/>
      <c r="D163" s="43"/>
      <c r="E163" s="43"/>
      <c r="F163" s="5" t="s">
        <v>4</v>
      </c>
      <c r="G163" s="6">
        <v>0</v>
      </c>
      <c r="H163" s="15"/>
    </row>
    <row r="164" spans="1:8" ht="15" customHeight="1">
      <c r="A164" s="43"/>
      <c r="B164" s="52"/>
      <c r="C164" s="40"/>
      <c r="D164" s="43"/>
      <c r="E164" s="43"/>
      <c r="F164" s="5" t="s">
        <v>5</v>
      </c>
      <c r="G164" s="6">
        <v>0</v>
      </c>
      <c r="H164" s="15"/>
    </row>
    <row r="165" spans="1:8">
      <c r="A165" s="43"/>
      <c r="B165" s="52"/>
      <c r="C165" s="40"/>
      <c r="D165" s="43"/>
      <c r="E165" s="43"/>
      <c r="F165" s="5" t="s">
        <v>6</v>
      </c>
      <c r="G165" s="6">
        <v>0</v>
      </c>
      <c r="H165" s="15"/>
    </row>
    <row r="166" spans="1:8" ht="53.25" customHeight="1">
      <c r="A166" s="43"/>
      <c r="B166" s="52"/>
      <c r="C166" s="40"/>
      <c r="D166" s="43"/>
      <c r="E166" s="43"/>
      <c r="F166" s="5" t="s">
        <v>7</v>
      </c>
      <c r="G166" s="6">
        <v>0</v>
      </c>
      <c r="H166" s="15"/>
    </row>
    <row r="167" spans="1:8" ht="38.25">
      <c r="A167" s="44"/>
      <c r="B167" s="53"/>
      <c r="C167" s="41"/>
      <c r="D167" s="44"/>
      <c r="E167" s="44"/>
      <c r="F167" s="5" t="s">
        <v>8</v>
      </c>
      <c r="G167" s="6">
        <v>0</v>
      </c>
      <c r="H167" s="16"/>
    </row>
    <row r="168" spans="1:8" ht="39.75" customHeight="1">
      <c r="A168" s="42" t="s">
        <v>22</v>
      </c>
      <c r="B168" s="51" t="s">
        <v>23</v>
      </c>
      <c r="C168" s="39" t="s">
        <v>37</v>
      </c>
      <c r="D168" s="42" t="s">
        <v>38</v>
      </c>
      <c r="E168" s="42" t="s">
        <v>39</v>
      </c>
      <c r="F168" s="5" t="s">
        <v>3</v>
      </c>
      <c r="G168" s="6">
        <f>SUM(G169:G173)</f>
        <v>11797.7</v>
      </c>
      <c r="H168" s="30" t="s">
        <v>125</v>
      </c>
    </row>
    <row r="169" spans="1:8" ht="38.25">
      <c r="A169" s="43"/>
      <c r="B169" s="52"/>
      <c r="C169" s="40"/>
      <c r="D169" s="43"/>
      <c r="E169" s="43"/>
      <c r="F169" s="5" t="s">
        <v>4</v>
      </c>
      <c r="G169" s="6">
        <v>0</v>
      </c>
      <c r="H169" s="31" t="s">
        <v>126</v>
      </c>
    </row>
    <row r="170" spans="1:8" ht="30.75" customHeight="1">
      <c r="A170" s="43"/>
      <c r="B170" s="52"/>
      <c r="C170" s="40"/>
      <c r="D170" s="43"/>
      <c r="E170" s="43"/>
      <c r="F170" s="5" t="s">
        <v>5</v>
      </c>
      <c r="G170" s="6">
        <v>11797.7</v>
      </c>
      <c r="H170" s="31" t="s">
        <v>127</v>
      </c>
    </row>
    <row r="171" spans="1:8">
      <c r="A171" s="43"/>
      <c r="B171" s="52"/>
      <c r="C171" s="40"/>
      <c r="D171" s="43"/>
      <c r="E171" s="43"/>
      <c r="F171" s="5" t="s">
        <v>6</v>
      </c>
      <c r="G171" s="6">
        <v>0</v>
      </c>
      <c r="H171" s="15"/>
    </row>
    <row r="172" spans="1:8" ht="53.25" customHeight="1">
      <c r="A172" s="43"/>
      <c r="B172" s="52"/>
      <c r="C172" s="40"/>
      <c r="D172" s="43"/>
      <c r="E172" s="43"/>
      <c r="F172" s="5" t="s">
        <v>7</v>
      </c>
      <c r="G172" s="6">
        <v>0</v>
      </c>
      <c r="H172" s="15"/>
    </row>
    <row r="173" spans="1:8" ht="38.25">
      <c r="A173" s="44"/>
      <c r="B173" s="53"/>
      <c r="C173" s="41"/>
      <c r="D173" s="44"/>
      <c r="E173" s="44"/>
      <c r="F173" s="5" t="s">
        <v>8</v>
      </c>
      <c r="G173" s="6">
        <v>0</v>
      </c>
      <c r="H173" s="16"/>
    </row>
    <row r="174" spans="1:8" ht="26.25" customHeight="1">
      <c r="A174" s="42" t="s">
        <v>24</v>
      </c>
      <c r="B174" s="51" t="s">
        <v>25</v>
      </c>
      <c r="C174" s="39" t="s">
        <v>37</v>
      </c>
      <c r="D174" s="42" t="s">
        <v>38</v>
      </c>
      <c r="E174" s="42" t="s">
        <v>39</v>
      </c>
      <c r="F174" s="5" t="s">
        <v>3</v>
      </c>
      <c r="G174" s="6">
        <f>G180+G186</f>
        <v>19194.7</v>
      </c>
      <c r="H174" s="28" t="s">
        <v>119</v>
      </c>
    </row>
    <row r="175" spans="1:8" ht="26.25">
      <c r="A175" s="43"/>
      <c r="B175" s="52"/>
      <c r="C175" s="40"/>
      <c r="D175" s="43"/>
      <c r="E175" s="43"/>
      <c r="F175" s="5" t="s">
        <v>4</v>
      </c>
      <c r="G175" s="6">
        <f t="shared" ref="G175:G179" si="10">G181+G187</f>
        <v>0</v>
      </c>
      <c r="H175" s="22" t="s">
        <v>120</v>
      </c>
    </row>
    <row r="176" spans="1:8" ht="14.25" customHeight="1">
      <c r="A176" s="43"/>
      <c r="B176" s="52"/>
      <c r="C176" s="40"/>
      <c r="D176" s="43"/>
      <c r="E176" s="43"/>
      <c r="F176" s="5" t="s">
        <v>5</v>
      </c>
      <c r="G176" s="6">
        <f t="shared" si="10"/>
        <v>6740.4</v>
      </c>
      <c r="H176" s="29" t="s">
        <v>121</v>
      </c>
    </row>
    <row r="177" spans="1:8" ht="54.75" customHeight="1">
      <c r="A177" s="43"/>
      <c r="B177" s="52"/>
      <c r="C177" s="40"/>
      <c r="D177" s="43"/>
      <c r="E177" s="43"/>
      <c r="F177" s="5" t="s">
        <v>6</v>
      </c>
      <c r="G177" s="6">
        <f t="shared" si="10"/>
        <v>12454.300000000001</v>
      </c>
      <c r="H177" s="22" t="s">
        <v>123</v>
      </c>
    </row>
    <row r="178" spans="1:8" ht="53.25" customHeight="1">
      <c r="A178" s="43"/>
      <c r="B178" s="52"/>
      <c r="C178" s="40"/>
      <c r="D178" s="43"/>
      <c r="E178" s="43"/>
      <c r="F178" s="5" t="s">
        <v>7</v>
      </c>
      <c r="G178" s="6">
        <f t="shared" si="10"/>
        <v>0</v>
      </c>
      <c r="H178" s="29" t="s">
        <v>122</v>
      </c>
    </row>
    <row r="179" spans="1:8" ht="39">
      <c r="A179" s="44"/>
      <c r="B179" s="53"/>
      <c r="C179" s="41"/>
      <c r="D179" s="44"/>
      <c r="E179" s="44"/>
      <c r="F179" s="5" t="s">
        <v>8</v>
      </c>
      <c r="G179" s="6">
        <f t="shared" si="10"/>
        <v>0</v>
      </c>
      <c r="H179" s="22" t="s">
        <v>124</v>
      </c>
    </row>
    <row r="180" spans="1:8" ht="15" customHeight="1">
      <c r="A180" s="56" t="s">
        <v>83</v>
      </c>
      <c r="B180" s="57" t="s">
        <v>52</v>
      </c>
      <c r="C180" s="39"/>
      <c r="D180" s="42" t="s">
        <v>38</v>
      </c>
      <c r="E180" s="42" t="s">
        <v>39</v>
      </c>
      <c r="F180" s="5" t="s">
        <v>3</v>
      </c>
      <c r="G180" s="6">
        <f>SUM(G181:G185)</f>
        <v>9717.7000000000007</v>
      </c>
      <c r="H180" s="12"/>
    </row>
    <row r="181" spans="1:8" ht="25.5">
      <c r="A181" s="56"/>
      <c r="B181" s="57"/>
      <c r="C181" s="40"/>
      <c r="D181" s="43"/>
      <c r="E181" s="43"/>
      <c r="F181" s="5" t="s">
        <v>4</v>
      </c>
      <c r="G181" s="6"/>
      <c r="H181" s="12"/>
    </row>
    <row r="182" spans="1:8">
      <c r="A182" s="56"/>
      <c r="B182" s="57"/>
      <c r="C182" s="40"/>
      <c r="D182" s="43"/>
      <c r="E182" s="43"/>
      <c r="F182" s="5" t="s">
        <v>5</v>
      </c>
      <c r="G182" s="6"/>
      <c r="H182" s="12"/>
    </row>
    <row r="183" spans="1:8">
      <c r="A183" s="56"/>
      <c r="B183" s="57"/>
      <c r="C183" s="40"/>
      <c r="D183" s="43"/>
      <c r="E183" s="43"/>
      <c r="F183" s="5" t="s">
        <v>6</v>
      </c>
      <c r="G183" s="6">
        <v>9717.7000000000007</v>
      </c>
      <c r="H183" s="12"/>
    </row>
    <row r="184" spans="1:8" ht="53.25" customHeight="1">
      <c r="A184" s="56"/>
      <c r="B184" s="57"/>
      <c r="C184" s="40"/>
      <c r="D184" s="43"/>
      <c r="E184" s="43"/>
      <c r="F184" s="5" t="s">
        <v>7</v>
      </c>
      <c r="G184" s="6"/>
      <c r="H184" s="12"/>
    </row>
    <row r="185" spans="1:8" ht="38.25">
      <c r="A185" s="56"/>
      <c r="B185" s="57"/>
      <c r="C185" s="41"/>
      <c r="D185" s="44"/>
      <c r="E185" s="44"/>
      <c r="F185" s="5" t="s">
        <v>8</v>
      </c>
      <c r="G185" s="6"/>
      <c r="H185" s="12"/>
    </row>
    <row r="186" spans="1:8" ht="15" customHeight="1">
      <c r="A186" s="42" t="s">
        <v>84</v>
      </c>
      <c r="B186" s="51" t="s">
        <v>55</v>
      </c>
      <c r="C186" s="39"/>
      <c r="D186" s="42" t="s">
        <v>38</v>
      </c>
      <c r="E186" s="42" t="s">
        <v>39</v>
      </c>
      <c r="F186" s="5" t="s">
        <v>3</v>
      </c>
      <c r="G186" s="6">
        <f>G192+G198</f>
        <v>9477</v>
      </c>
      <c r="H186" s="12"/>
    </row>
    <row r="187" spans="1:8" ht="25.5">
      <c r="A187" s="43"/>
      <c r="B187" s="52"/>
      <c r="C187" s="40"/>
      <c r="D187" s="43"/>
      <c r="E187" s="43"/>
      <c r="F187" s="5" t="s">
        <v>4</v>
      </c>
      <c r="G187" s="6">
        <f t="shared" ref="G187:G191" si="11">G193+G199</f>
        <v>0</v>
      </c>
      <c r="H187" s="12"/>
    </row>
    <row r="188" spans="1:8">
      <c r="A188" s="43"/>
      <c r="B188" s="52"/>
      <c r="C188" s="40"/>
      <c r="D188" s="43"/>
      <c r="E188" s="43"/>
      <c r="F188" s="5" t="s">
        <v>5</v>
      </c>
      <c r="G188" s="6">
        <f t="shared" si="11"/>
        <v>6740.4</v>
      </c>
      <c r="H188" s="12"/>
    </row>
    <row r="189" spans="1:8">
      <c r="A189" s="43"/>
      <c r="B189" s="52"/>
      <c r="C189" s="40"/>
      <c r="D189" s="43"/>
      <c r="E189" s="43"/>
      <c r="F189" s="5" t="s">
        <v>6</v>
      </c>
      <c r="G189" s="6">
        <f t="shared" si="11"/>
        <v>2736.6</v>
      </c>
      <c r="H189" s="12"/>
    </row>
    <row r="190" spans="1:8" ht="52.5" customHeight="1">
      <c r="A190" s="43"/>
      <c r="B190" s="52"/>
      <c r="C190" s="40"/>
      <c r="D190" s="43"/>
      <c r="E190" s="43"/>
      <c r="F190" s="5" t="s">
        <v>7</v>
      </c>
      <c r="G190" s="6">
        <f t="shared" si="11"/>
        <v>0</v>
      </c>
      <c r="H190" s="12"/>
    </row>
    <row r="191" spans="1:8" ht="38.25">
      <c r="A191" s="44"/>
      <c r="B191" s="53"/>
      <c r="C191" s="41"/>
      <c r="D191" s="44"/>
      <c r="E191" s="44"/>
      <c r="F191" s="5" t="s">
        <v>8</v>
      </c>
      <c r="G191" s="6">
        <f t="shared" si="11"/>
        <v>0</v>
      </c>
      <c r="H191" s="12"/>
    </row>
    <row r="192" spans="1:8">
      <c r="A192" s="56" t="s">
        <v>81</v>
      </c>
      <c r="B192" s="57" t="s">
        <v>53</v>
      </c>
      <c r="C192" s="39"/>
      <c r="D192" s="42" t="s">
        <v>38</v>
      </c>
      <c r="E192" s="42" t="s">
        <v>39</v>
      </c>
      <c r="F192" s="5" t="s">
        <v>3</v>
      </c>
      <c r="G192" s="6">
        <f>SUM(G193:G197)</f>
        <v>500.6</v>
      </c>
      <c r="H192" s="12"/>
    </row>
    <row r="193" spans="1:8" ht="25.5">
      <c r="A193" s="56"/>
      <c r="B193" s="57"/>
      <c r="C193" s="40"/>
      <c r="D193" s="43"/>
      <c r="E193" s="43"/>
      <c r="F193" s="5" t="s">
        <v>4</v>
      </c>
      <c r="G193" s="6"/>
      <c r="H193" s="12"/>
    </row>
    <row r="194" spans="1:8">
      <c r="A194" s="56"/>
      <c r="B194" s="57"/>
      <c r="C194" s="40"/>
      <c r="D194" s="43"/>
      <c r="E194" s="43"/>
      <c r="F194" s="5" t="s">
        <v>5</v>
      </c>
      <c r="G194" s="6"/>
      <c r="H194" s="12"/>
    </row>
    <row r="195" spans="1:8">
      <c r="A195" s="56"/>
      <c r="B195" s="57"/>
      <c r="C195" s="40"/>
      <c r="D195" s="43"/>
      <c r="E195" s="43"/>
      <c r="F195" s="5" t="s">
        <v>6</v>
      </c>
      <c r="G195" s="6">
        <v>500.6</v>
      </c>
      <c r="H195" s="12"/>
    </row>
    <row r="196" spans="1:8" ht="57" customHeight="1">
      <c r="A196" s="56"/>
      <c r="B196" s="57"/>
      <c r="C196" s="40"/>
      <c r="D196" s="43"/>
      <c r="E196" s="43"/>
      <c r="F196" s="5" t="s">
        <v>7</v>
      </c>
      <c r="G196" s="6"/>
      <c r="H196" s="12"/>
    </row>
    <row r="197" spans="1:8" ht="38.25">
      <c r="A197" s="56"/>
      <c r="B197" s="57"/>
      <c r="C197" s="41"/>
      <c r="D197" s="44"/>
      <c r="E197" s="44"/>
      <c r="F197" s="5" t="s">
        <v>8</v>
      </c>
      <c r="G197" s="6"/>
      <c r="H197" s="12"/>
    </row>
    <row r="198" spans="1:8">
      <c r="A198" s="56" t="s">
        <v>82</v>
      </c>
      <c r="B198" s="51" t="s">
        <v>54</v>
      </c>
      <c r="C198" s="39"/>
      <c r="D198" s="42" t="s">
        <v>38</v>
      </c>
      <c r="E198" s="42" t="s">
        <v>39</v>
      </c>
      <c r="F198" s="5" t="s">
        <v>3</v>
      </c>
      <c r="G198" s="6">
        <f>SUM(G199:G203)</f>
        <v>8976.4</v>
      </c>
      <c r="H198" s="12"/>
    </row>
    <row r="199" spans="1:8" ht="25.5">
      <c r="A199" s="56"/>
      <c r="B199" s="52"/>
      <c r="C199" s="40"/>
      <c r="D199" s="43"/>
      <c r="E199" s="43"/>
      <c r="F199" s="5" t="s">
        <v>4</v>
      </c>
      <c r="G199" s="6"/>
      <c r="H199" s="12"/>
    </row>
    <row r="200" spans="1:8">
      <c r="A200" s="56"/>
      <c r="B200" s="52"/>
      <c r="C200" s="40"/>
      <c r="D200" s="43"/>
      <c r="E200" s="43"/>
      <c r="F200" s="5" t="s">
        <v>5</v>
      </c>
      <c r="G200" s="6">
        <v>6740.4</v>
      </c>
      <c r="H200" s="12"/>
    </row>
    <row r="201" spans="1:8">
      <c r="A201" s="56"/>
      <c r="B201" s="52"/>
      <c r="C201" s="40"/>
      <c r="D201" s="43"/>
      <c r="E201" s="43"/>
      <c r="F201" s="5" t="s">
        <v>6</v>
      </c>
      <c r="G201" s="6">
        <v>2236</v>
      </c>
      <c r="H201" s="12"/>
    </row>
    <row r="202" spans="1:8" ht="54" customHeight="1">
      <c r="A202" s="56"/>
      <c r="B202" s="52"/>
      <c r="C202" s="40"/>
      <c r="D202" s="43"/>
      <c r="E202" s="43"/>
      <c r="F202" s="5" t="s">
        <v>7</v>
      </c>
      <c r="G202" s="6"/>
      <c r="H202" s="12"/>
    </row>
    <row r="203" spans="1:8" ht="38.25">
      <c r="A203" s="56"/>
      <c r="B203" s="53"/>
      <c r="C203" s="41"/>
      <c r="D203" s="44"/>
      <c r="E203" s="44"/>
      <c r="F203" s="5" t="s">
        <v>8</v>
      </c>
      <c r="G203" s="6"/>
      <c r="H203" s="13"/>
    </row>
    <row r="204" spans="1:8" ht="27" customHeight="1">
      <c r="A204" s="42" t="s">
        <v>26</v>
      </c>
      <c r="B204" s="51" t="s">
        <v>27</v>
      </c>
      <c r="C204" s="39" t="s">
        <v>37</v>
      </c>
      <c r="D204" s="42" t="s">
        <v>38</v>
      </c>
      <c r="E204" s="42" t="s">
        <v>39</v>
      </c>
      <c r="F204" s="5" t="s">
        <v>3</v>
      </c>
      <c r="G204" s="6">
        <f>G205+G206+G207</f>
        <v>1875.8</v>
      </c>
      <c r="H204" s="22" t="s">
        <v>90</v>
      </c>
    </row>
    <row r="205" spans="1:8" ht="26.25">
      <c r="A205" s="43"/>
      <c r="B205" s="52"/>
      <c r="C205" s="40"/>
      <c r="D205" s="43"/>
      <c r="E205" s="43"/>
      <c r="F205" s="5" t="s">
        <v>4</v>
      </c>
      <c r="G205" s="6">
        <v>0</v>
      </c>
      <c r="H205" s="22" t="s">
        <v>91</v>
      </c>
    </row>
    <row r="206" spans="1:8" ht="15" customHeight="1">
      <c r="A206" s="43"/>
      <c r="B206" s="52"/>
      <c r="C206" s="40"/>
      <c r="D206" s="43"/>
      <c r="E206" s="43"/>
      <c r="F206" s="5" t="s">
        <v>5</v>
      </c>
      <c r="G206" s="6">
        <v>1875.8</v>
      </c>
      <c r="H206" s="22" t="s">
        <v>92</v>
      </c>
    </row>
    <row r="207" spans="1:8" ht="39">
      <c r="A207" s="43"/>
      <c r="B207" s="52"/>
      <c r="C207" s="40"/>
      <c r="D207" s="43"/>
      <c r="E207" s="43"/>
      <c r="F207" s="5" t="s">
        <v>6</v>
      </c>
      <c r="G207" s="6"/>
      <c r="H207" s="22" t="s">
        <v>93</v>
      </c>
    </row>
    <row r="208" spans="1:8" ht="53.25" customHeight="1">
      <c r="A208" s="43"/>
      <c r="B208" s="52"/>
      <c r="C208" s="40"/>
      <c r="D208" s="43"/>
      <c r="E208" s="43"/>
      <c r="F208" s="5" t="s">
        <v>7</v>
      </c>
      <c r="G208" s="6">
        <v>0</v>
      </c>
      <c r="H208" s="22" t="s">
        <v>94</v>
      </c>
    </row>
    <row r="209" spans="1:8" ht="38.25">
      <c r="A209" s="44"/>
      <c r="B209" s="53"/>
      <c r="C209" s="41"/>
      <c r="D209" s="44"/>
      <c r="E209" s="44"/>
      <c r="F209" s="5" t="s">
        <v>8</v>
      </c>
      <c r="G209" s="6">
        <v>0</v>
      </c>
      <c r="H209" s="23" t="s">
        <v>95</v>
      </c>
    </row>
    <row r="210" spans="1:8" ht="54.75" customHeight="1">
      <c r="A210" s="42" t="s">
        <v>28</v>
      </c>
      <c r="B210" s="51" t="s">
        <v>29</v>
      </c>
      <c r="C210" s="39" t="s">
        <v>37</v>
      </c>
      <c r="D210" s="42" t="s">
        <v>38</v>
      </c>
      <c r="E210" s="42" t="s">
        <v>39</v>
      </c>
      <c r="F210" s="5" t="s">
        <v>3</v>
      </c>
      <c r="G210" s="6">
        <f>G211+G212+G213</f>
        <v>500</v>
      </c>
      <c r="H210" s="14" t="s">
        <v>118</v>
      </c>
    </row>
    <row r="211" spans="1:8" ht="25.5">
      <c r="A211" s="43"/>
      <c r="B211" s="52"/>
      <c r="C211" s="40"/>
      <c r="D211" s="43"/>
      <c r="E211" s="43"/>
      <c r="F211" s="5" t="s">
        <v>4</v>
      </c>
      <c r="G211" s="6">
        <v>0</v>
      </c>
      <c r="H211" s="15"/>
    </row>
    <row r="212" spans="1:8" ht="14.25" customHeight="1">
      <c r="A212" s="43"/>
      <c r="B212" s="52"/>
      <c r="C212" s="40"/>
      <c r="D212" s="43"/>
      <c r="E212" s="43"/>
      <c r="F212" s="5" t="s">
        <v>5</v>
      </c>
      <c r="G212" s="6">
        <v>0</v>
      </c>
      <c r="H212" s="15"/>
    </row>
    <row r="213" spans="1:8">
      <c r="A213" s="43"/>
      <c r="B213" s="52"/>
      <c r="C213" s="40"/>
      <c r="D213" s="43"/>
      <c r="E213" s="43"/>
      <c r="F213" s="5" t="s">
        <v>6</v>
      </c>
      <c r="G213" s="6">
        <v>500</v>
      </c>
      <c r="H213" s="15"/>
    </row>
    <row r="214" spans="1:8" ht="54.75" customHeight="1">
      <c r="A214" s="43"/>
      <c r="B214" s="52"/>
      <c r="C214" s="40"/>
      <c r="D214" s="43"/>
      <c r="E214" s="43"/>
      <c r="F214" s="5" t="s">
        <v>7</v>
      </c>
      <c r="G214" s="6">
        <v>0</v>
      </c>
      <c r="H214" s="15"/>
    </row>
    <row r="215" spans="1:8" ht="38.25">
      <c r="A215" s="44"/>
      <c r="B215" s="53"/>
      <c r="C215" s="41"/>
      <c r="D215" s="44"/>
      <c r="E215" s="44"/>
      <c r="F215" s="5" t="s">
        <v>8</v>
      </c>
      <c r="G215" s="6">
        <v>0</v>
      </c>
      <c r="H215" s="16"/>
    </row>
    <row r="216" spans="1:8" ht="15" customHeight="1">
      <c r="A216" s="7" t="s">
        <v>30</v>
      </c>
      <c r="B216" s="51" t="s">
        <v>31</v>
      </c>
      <c r="C216" s="39" t="s">
        <v>37</v>
      </c>
      <c r="D216" s="42" t="s">
        <v>38</v>
      </c>
      <c r="E216" s="42" t="s">
        <v>39</v>
      </c>
      <c r="F216" s="5" t="s">
        <v>3</v>
      </c>
      <c r="G216" s="6">
        <f t="shared" ref="G216" si="12">G217+G218+G219</f>
        <v>10</v>
      </c>
      <c r="H216" s="21" t="s">
        <v>85</v>
      </c>
    </row>
    <row r="217" spans="1:8" ht="33.75" customHeight="1">
      <c r="A217" s="8"/>
      <c r="B217" s="52"/>
      <c r="C217" s="40"/>
      <c r="D217" s="43"/>
      <c r="E217" s="43"/>
      <c r="F217" s="5" t="s">
        <v>4</v>
      </c>
      <c r="G217" s="6">
        <v>0</v>
      </c>
      <c r="H217" s="22" t="s">
        <v>86</v>
      </c>
    </row>
    <row r="218" spans="1:8" ht="27" customHeight="1">
      <c r="A218" s="8"/>
      <c r="B218" s="52"/>
      <c r="C218" s="40"/>
      <c r="D218" s="43"/>
      <c r="E218" s="43"/>
      <c r="F218" s="5" t="s">
        <v>5</v>
      </c>
      <c r="G218" s="6">
        <v>0</v>
      </c>
      <c r="H218" s="22" t="s">
        <v>87</v>
      </c>
    </row>
    <row r="219" spans="1:8" ht="26.25">
      <c r="A219" s="8"/>
      <c r="B219" s="52"/>
      <c r="C219" s="40"/>
      <c r="D219" s="43"/>
      <c r="E219" s="43"/>
      <c r="F219" s="5" t="s">
        <v>6</v>
      </c>
      <c r="G219" s="6">
        <v>10</v>
      </c>
      <c r="H219" s="22" t="s">
        <v>89</v>
      </c>
    </row>
    <row r="220" spans="1:8" ht="66.75" customHeight="1">
      <c r="A220" s="8"/>
      <c r="B220" s="52"/>
      <c r="C220" s="40"/>
      <c r="D220" s="43"/>
      <c r="E220" s="43"/>
      <c r="F220" s="5" t="s">
        <v>7</v>
      </c>
      <c r="G220" s="6">
        <v>0</v>
      </c>
      <c r="H220" s="22" t="s">
        <v>88</v>
      </c>
    </row>
    <row r="221" spans="1:8" ht="38.25">
      <c r="A221" s="9"/>
      <c r="B221" s="53"/>
      <c r="C221" s="41"/>
      <c r="D221" s="44"/>
      <c r="E221" s="44"/>
      <c r="F221" s="5" t="s">
        <v>8</v>
      </c>
      <c r="G221" s="6">
        <v>0</v>
      </c>
      <c r="H221" s="16"/>
    </row>
  </sheetData>
  <mergeCells count="185">
    <mergeCell ref="A186:A191"/>
    <mergeCell ref="B186:B191"/>
    <mergeCell ref="C186:C191"/>
    <mergeCell ref="D186:D191"/>
    <mergeCell ref="E186:E191"/>
    <mergeCell ref="A198:A203"/>
    <mergeCell ref="B198:B203"/>
    <mergeCell ref="C198:C203"/>
    <mergeCell ref="D198:D203"/>
    <mergeCell ref="E198:E203"/>
    <mergeCell ref="A192:A197"/>
    <mergeCell ref="B192:B197"/>
    <mergeCell ref="C192:C197"/>
    <mergeCell ref="D192:D197"/>
    <mergeCell ref="E192:E197"/>
    <mergeCell ref="A180:A185"/>
    <mergeCell ref="B180:B185"/>
    <mergeCell ref="C180:C185"/>
    <mergeCell ref="D180:D185"/>
    <mergeCell ref="E180:E185"/>
    <mergeCell ref="A156:A161"/>
    <mergeCell ref="B156:B161"/>
    <mergeCell ref="C156:C161"/>
    <mergeCell ref="D156:D161"/>
    <mergeCell ref="E156:E161"/>
    <mergeCell ref="A168:A173"/>
    <mergeCell ref="B168:B173"/>
    <mergeCell ref="C168:C173"/>
    <mergeCell ref="D168:D173"/>
    <mergeCell ref="E168:E173"/>
    <mergeCell ref="A162:A167"/>
    <mergeCell ref="B162:B167"/>
    <mergeCell ref="C162:C167"/>
    <mergeCell ref="D162:D167"/>
    <mergeCell ref="E162:E167"/>
    <mergeCell ref="A144:A149"/>
    <mergeCell ref="B144:B149"/>
    <mergeCell ref="C144:C149"/>
    <mergeCell ref="D144:D149"/>
    <mergeCell ref="E144:E149"/>
    <mergeCell ref="A150:A155"/>
    <mergeCell ref="B150:B155"/>
    <mergeCell ref="C150:C155"/>
    <mergeCell ref="D150:D155"/>
    <mergeCell ref="E150:E155"/>
    <mergeCell ref="A120:A125"/>
    <mergeCell ref="B120:B125"/>
    <mergeCell ref="C120:C125"/>
    <mergeCell ref="D120:D125"/>
    <mergeCell ref="E120:E125"/>
    <mergeCell ref="A138:A143"/>
    <mergeCell ref="B138:B143"/>
    <mergeCell ref="C138:C143"/>
    <mergeCell ref="D138:D143"/>
    <mergeCell ref="E138:E143"/>
    <mergeCell ref="A132:A137"/>
    <mergeCell ref="B132:B137"/>
    <mergeCell ref="C132:C137"/>
    <mergeCell ref="D132:D137"/>
    <mergeCell ref="E132:E137"/>
    <mergeCell ref="A126:A131"/>
    <mergeCell ref="B126:B131"/>
    <mergeCell ref="C126:C131"/>
    <mergeCell ref="D126:D131"/>
    <mergeCell ref="E126:E131"/>
    <mergeCell ref="A108:A113"/>
    <mergeCell ref="B108:B113"/>
    <mergeCell ref="C108:C113"/>
    <mergeCell ref="D108:D113"/>
    <mergeCell ref="E108:E113"/>
    <mergeCell ref="A114:A119"/>
    <mergeCell ref="B114:B119"/>
    <mergeCell ref="C114:C119"/>
    <mergeCell ref="D114:D119"/>
    <mergeCell ref="E114:E119"/>
    <mergeCell ref="A102:A107"/>
    <mergeCell ref="B102:B107"/>
    <mergeCell ref="C102:C107"/>
    <mergeCell ref="D102:D107"/>
    <mergeCell ref="E102:E107"/>
    <mergeCell ref="C90:C95"/>
    <mergeCell ref="D90:D95"/>
    <mergeCell ref="E90:E95"/>
    <mergeCell ref="A96:A101"/>
    <mergeCell ref="B96:B101"/>
    <mergeCell ref="C96:C101"/>
    <mergeCell ref="D96:D101"/>
    <mergeCell ref="E96:E101"/>
    <mergeCell ref="A78:A83"/>
    <mergeCell ref="B78:B83"/>
    <mergeCell ref="A84:A89"/>
    <mergeCell ref="B84:B89"/>
    <mergeCell ref="A90:A95"/>
    <mergeCell ref="E72:E77"/>
    <mergeCell ref="C78:C83"/>
    <mergeCell ref="D78:D83"/>
    <mergeCell ref="E78:E83"/>
    <mergeCell ref="C84:C89"/>
    <mergeCell ref="D84:D89"/>
    <mergeCell ref="E84:E89"/>
    <mergeCell ref="B90:B95"/>
    <mergeCell ref="A54:A59"/>
    <mergeCell ref="B54:B59"/>
    <mergeCell ref="A60:A65"/>
    <mergeCell ref="B60:B65"/>
    <mergeCell ref="C72:C77"/>
    <mergeCell ref="D72:D77"/>
    <mergeCell ref="D54:D59"/>
    <mergeCell ref="E54:E59"/>
    <mergeCell ref="D60:D65"/>
    <mergeCell ref="E60:E65"/>
    <mergeCell ref="C54:C59"/>
    <mergeCell ref="C60:C65"/>
    <mergeCell ref="A66:A71"/>
    <mergeCell ref="B66:B71"/>
    <mergeCell ref="C66:C71"/>
    <mergeCell ref="D66:D71"/>
    <mergeCell ref="E66:E71"/>
    <mergeCell ref="A72:A77"/>
    <mergeCell ref="B72:B77"/>
    <mergeCell ref="B216:B221"/>
    <mergeCell ref="C216:C221"/>
    <mergeCell ref="D216:D221"/>
    <mergeCell ref="E216:E221"/>
    <mergeCell ref="A24:A29"/>
    <mergeCell ref="B24:B29"/>
    <mergeCell ref="C24:C29"/>
    <mergeCell ref="A36:A41"/>
    <mergeCell ref="B36:B41"/>
    <mergeCell ref="A210:A215"/>
    <mergeCell ref="B210:B215"/>
    <mergeCell ref="C210:C215"/>
    <mergeCell ref="D210:D215"/>
    <mergeCell ref="E210:E215"/>
    <mergeCell ref="A204:A209"/>
    <mergeCell ref="B204:B209"/>
    <mergeCell ref="C204:C209"/>
    <mergeCell ref="D204:D209"/>
    <mergeCell ref="E204:E209"/>
    <mergeCell ref="A174:A179"/>
    <mergeCell ref="B174:B179"/>
    <mergeCell ref="C174:C179"/>
    <mergeCell ref="D174:D179"/>
    <mergeCell ref="E174:E179"/>
    <mergeCell ref="A48:A53"/>
    <mergeCell ref="B48:B53"/>
    <mergeCell ref="C48:C53"/>
    <mergeCell ref="D48:D53"/>
    <mergeCell ref="E48:E53"/>
    <mergeCell ref="H48:H53"/>
    <mergeCell ref="C18:C23"/>
    <mergeCell ref="D18:D23"/>
    <mergeCell ref="E18:E23"/>
    <mergeCell ref="A18:A23"/>
    <mergeCell ref="B18:B23"/>
    <mergeCell ref="A30:A35"/>
    <mergeCell ref="C30:C35"/>
    <mergeCell ref="D30:D35"/>
    <mergeCell ref="E30:E35"/>
    <mergeCell ref="B30:B35"/>
    <mergeCell ref="C36:C41"/>
    <mergeCell ref="D36:D41"/>
    <mergeCell ref="E36:E41"/>
    <mergeCell ref="D42:D47"/>
    <mergeCell ref="E42:E47"/>
    <mergeCell ref="A42:A47"/>
    <mergeCell ref="B42:B47"/>
    <mergeCell ref="C42:C47"/>
    <mergeCell ref="A12:A17"/>
    <mergeCell ref="B12:B17"/>
    <mergeCell ref="C12:C17"/>
    <mergeCell ref="D12:D17"/>
    <mergeCell ref="E12:E17"/>
    <mergeCell ref="D24:D29"/>
    <mergeCell ref="E24:E29"/>
    <mergeCell ref="A6:H6"/>
    <mergeCell ref="A7:H7"/>
    <mergeCell ref="A8:H8"/>
    <mergeCell ref="A10:A11"/>
    <mergeCell ref="B10:B11"/>
    <mergeCell ref="C10:C11"/>
    <mergeCell ref="D10:E10"/>
    <mergeCell ref="F10:F11"/>
    <mergeCell ref="G10:G11"/>
    <mergeCell ref="H10:H11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dcterms:created xsi:type="dcterms:W3CDTF">2014-01-17T10:26:05Z</dcterms:created>
  <dcterms:modified xsi:type="dcterms:W3CDTF">2014-01-24T06:22:14Z</dcterms:modified>
</cp:coreProperties>
</file>