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<sst xmlns="http://schemas.openxmlformats.org/spreadsheetml/2006/main" count="63" uniqueCount="40">
  <si>
    <t xml:space="preserve">    Статус     </t>
  </si>
  <si>
    <t>2016 год</t>
  </si>
  <si>
    <t>2017 год</t>
  </si>
  <si>
    <t>2018год</t>
  </si>
  <si>
    <t>2019 год</t>
  </si>
  <si>
    <t>2020 год</t>
  </si>
  <si>
    <t>итого</t>
  </si>
  <si>
    <t>Всего</t>
  </si>
  <si>
    <t>всего</t>
  </si>
  <si>
    <t xml:space="preserve">Главный  распорядитель бюджетных  средств  </t>
  </si>
  <si>
    <t>Приложение № 4</t>
  </si>
  <si>
    <t>за счет средств бюджета Омутнинского района</t>
  </si>
  <si>
    <t>соисполнитель подпрограммы</t>
  </si>
  <si>
    <t>"Снижение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области" на 2014-2020 годы</t>
  </si>
  <si>
    <t>ответственный исполнитель администрация Омутнинского района</t>
  </si>
  <si>
    <t>соисполнитель мероприятия</t>
  </si>
  <si>
    <t xml:space="preserve"> Мероприятие</t>
  </si>
  <si>
    <t>Мероприятие</t>
  </si>
  <si>
    <t>Наименование  муниципальной  программы, подпрограммы, мероприятия</t>
  </si>
  <si>
    <t>Расходы (прогноз, факт) тыс. рублей</t>
  </si>
  <si>
    <t>2014 год факт</t>
  </si>
  <si>
    <t>Содержание ЕДДС Омутнинского района</t>
  </si>
  <si>
    <t>«Снижение рисков и смягчение последствий чрезвычайных ситуаций природного и техногенного характера в Омутнинском районе Кировской области» на 2014-2020 годы</t>
  </si>
  <si>
    <t>Приобретение учебно-методических пособий и журналов</t>
  </si>
  <si>
    <t>Реконструкция  территориальной системы центрального оповещения</t>
  </si>
  <si>
    <t>Страхование ГТС</t>
  </si>
  <si>
    <t>Обучение руководящего состава организаций и учреждений ГО и ЧС</t>
  </si>
  <si>
    <t>Резервный фонд</t>
  </si>
  <si>
    <t>__________</t>
  </si>
  <si>
    <t xml:space="preserve">соисполнитель подпрограммы </t>
  </si>
  <si>
    <t>соисполнители подпрограммы</t>
  </si>
  <si>
    <t>соисполнители подпрограммы финансовое управление администрации района</t>
  </si>
  <si>
    <t>соисполнители подпрограммы финансовое управление Омутнинского района</t>
  </si>
  <si>
    <t>к муниципальной подпрограмме</t>
  </si>
  <si>
    <t>Расходы на реализацию муниципальной подпрограммы</t>
  </si>
  <si>
    <t>Муниципальная подпрограмма</t>
  </si>
  <si>
    <t>2015 год факт</t>
  </si>
  <si>
    <t>Приложение № 3</t>
  </si>
  <si>
    <t>Оплата содержания сотового телефона и интернета  ЕДДС Омутнинского района</t>
  </si>
  <si>
    <t>(в редакции от  23.08.2016   № 881 )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</si>
</sst>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.0"/>
  </numFmts>
  <fonts count="1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168" fontId="5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8" fontId="5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70" fontId="5" fillId="0" borderId="2" xfId="0" applyNumberFormat="1" applyFont="1" applyBorder="1" applyAlignment="1">
      <alignment horizontal="center" vertical="top" wrapText="1"/>
    </xf>
    <xf numFmtId="170" fontId="5" fillId="0" borderId="1" xfId="0" applyNumberFormat="1" applyFont="1" applyBorder="1" applyAlignment="1">
      <alignment horizontal="center" vertical="top" wrapText="1"/>
    </xf>
    <xf numFmtId="170" fontId="5" fillId="0" borderId="1" xfId="0" applyNumberFormat="1" applyFont="1" applyBorder="1" applyAlignment="1">
      <alignment horizontal="center" wrapText="1"/>
    </xf>
    <xf numFmtId="170" fontId="2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vertical="top" wrapText="1"/>
    </xf>
    <xf numFmtId="170" fontId="2" fillId="0" borderId="2" xfId="0" applyNumberFormat="1" applyFont="1" applyBorder="1" applyAlignment="1">
      <alignment horizontal="center" vertical="top" wrapText="1"/>
    </xf>
    <xf numFmtId="170" fontId="2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70" fontId="2" fillId="0" borderId="1" xfId="0" applyNumberFormat="1" applyFont="1" applyBorder="1" applyAlignment="1">
      <alignment horizontal="center" vertical="top" wrapText="1"/>
    </xf>
    <xf numFmtId="170" fontId="2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70" fontId="2" fillId="0" borderId="1" xfId="0" applyNumberFormat="1" applyFont="1" applyBorder="1" applyAlignment="1">
      <alignment horizontal="center" vertical="justify" wrapText="1"/>
    </xf>
    <xf numFmtId="168" fontId="5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center" textRotation="90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68" fontId="2" fillId="0" borderId="2" xfId="0" applyNumberFormat="1" applyFont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70" fontId="2" fillId="0" borderId="5" xfId="0" applyNumberFormat="1" applyFont="1" applyBorder="1" applyAlignment="1">
      <alignment horizontal="center" vertical="top" wrapText="1"/>
    </xf>
    <xf numFmtId="170" fontId="2" fillId="0" borderId="3" xfId="0" applyNumberFormat="1" applyFont="1" applyBorder="1" applyAlignment="1">
      <alignment horizontal="center" vertical="top" wrapText="1"/>
    </xf>
    <xf numFmtId="170" fontId="2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7.375" style="0" customWidth="1"/>
    <col min="2" max="2" width="22.375" style="0" customWidth="1"/>
    <col min="3" max="3" width="19.375" style="0" customWidth="1"/>
    <col min="4" max="4" width="11.125" style="0" customWidth="1"/>
    <col min="5" max="5" width="10.875" style="0" customWidth="1"/>
    <col min="6" max="6" width="10.00390625" style="0" customWidth="1"/>
    <col min="7" max="8" width="9.75390625" style="0" customWidth="1"/>
    <col min="9" max="9" width="9.625" style="0" customWidth="1"/>
    <col min="10" max="10" width="10.00390625" style="0" customWidth="1"/>
    <col min="11" max="11" width="12.00390625" style="0" customWidth="1"/>
  </cols>
  <sheetData>
    <row r="1" spans="2:12" ht="18.75">
      <c r="B1" s="6"/>
      <c r="C1" s="6"/>
      <c r="D1" s="6"/>
      <c r="E1" s="6"/>
      <c r="F1" s="62" t="s">
        <v>37</v>
      </c>
      <c r="G1" s="62"/>
      <c r="H1" s="62"/>
      <c r="I1" s="62"/>
      <c r="J1" s="62"/>
      <c r="K1" s="62"/>
      <c r="L1" s="6"/>
    </row>
    <row r="2" spans="2:12" ht="9" customHeight="1">
      <c r="B2" s="6"/>
      <c r="C2" s="6"/>
      <c r="D2" s="6"/>
      <c r="E2" s="6"/>
      <c r="F2" s="39"/>
      <c r="G2" s="39"/>
      <c r="H2" s="39"/>
      <c r="I2" s="39"/>
      <c r="J2" s="39"/>
      <c r="K2" s="39"/>
      <c r="L2" s="6"/>
    </row>
    <row r="3" spans="2:12" ht="18.75">
      <c r="B3" s="6"/>
      <c r="C3" s="6"/>
      <c r="D3" s="6"/>
      <c r="E3" s="6"/>
      <c r="F3" s="62" t="s">
        <v>10</v>
      </c>
      <c r="G3" s="62"/>
      <c r="H3" s="62"/>
      <c r="I3" s="62"/>
      <c r="J3" s="62"/>
      <c r="K3" s="62"/>
      <c r="L3" s="6"/>
    </row>
    <row r="4" spans="2:12" ht="6.75" customHeight="1">
      <c r="B4" s="6"/>
      <c r="C4" s="6"/>
      <c r="D4" s="6"/>
      <c r="E4" s="6"/>
      <c r="F4" s="40"/>
      <c r="G4" s="40"/>
      <c r="H4" s="40"/>
      <c r="I4" s="40"/>
      <c r="J4" s="40"/>
      <c r="K4" s="40"/>
      <c r="L4" s="6"/>
    </row>
    <row r="5" spans="2:12" ht="14.25" customHeight="1">
      <c r="B5" s="6"/>
      <c r="C5" s="6"/>
      <c r="D5" s="6"/>
      <c r="E5" s="6"/>
      <c r="F5" s="62" t="s">
        <v>33</v>
      </c>
      <c r="G5" s="62"/>
      <c r="H5" s="62"/>
      <c r="I5" s="62"/>
      <c r="J5" s="62"/>
      <c r="K5" s="62"/>
      <c r="L5" s="6"/>
    </row>
    <row r="6" spans="2:12" ht="15" customHeight="1">
      <c r="B6" s="6"/>
      <c r="C6" s="6"/>
      <c r="D6" s="6"/>
      <c r="E6" s="6"/>
      <c r="F6" s="64" t="s">
        <v>22</v>
      </c>
      <c r="G6" s="64"/>
      <c r="H6" s="64"/>
      <c r="I6" s="64"/>
      <c r="J6" s="64"/>
      <c r="K6" s="39"/>
      <c r="L6" s="6"/>
    </row>
    <row r="7" spans="2:12" ht="15" customHeight="1">
      <c r="B7" s="6"/>
      <c r="C7" s="6"/>
      <c r="D7" s="6"/>
      <c r="E7" s="6"/>
      <c r="F7" s="64"/>
      <c r="G7" s="64"/>
      <c r="H7" s="64"/>
      <c r="I7" s="64"/>
      <c r="J7" s="64"/>
      <c r="K7" s="41"/>
      <c r="L7" s="6"/>
    </row>
    <row r="8" spans="2:12" ht="41.25" customHeight="1">
      <c r="B8" s="6"/>
      <c r="C8" s="6"/>
      <c r="D8" s="6"/>
      <c r="E8" s="6"/>
      <c r="F8" s="64"/>
      <c r="G8" s="64"/>
      <c r="H8" s="64"/>
      <c r="I8" s="64"/>
      <c r="J8" s="64"/>
      <c r="K8" s="41"/>
      <c r="L8" s="6"/>
    </row>
    <row r="9" spans="2:12" ht="16.5" customHeight="1">
      <c r="B9" s="6"/>
      <c r="C9" s="6"/>
      <c r="D9" s="6"/>
      <c r="E9" s="6"/>
      <c r="F9" s="62" t="s">
        <v>39</v>
      </c>
      <c r="G9" s="62"/>
      <c r="H9" s="62"/>
      <c r="I9" s="62"/>
      <c r="J9" s="62"/>
      <c r="K9" s="62"/>
      <c r="L9" s="6"/>
    </row>
    <row r="10" spans="2:12" ht="9" customHeight="1">
      <c r="B10" s="6"/>
      <c r="C10" s="6"/>
      <c r="D10" s="6"/>
      <c r="E10" s="6"/>
      <c r="F10" s="62"/>
      <c r="G10" s="62"/>
      <c r="H10" s="62"/>
      <c r="I10" s="62"/>
      <c r="J10" s="62"/>
      <c r="K10" s="62"/>
      <c r="L10" s="6"/>
    </row>
    <row r="11" spans="2:12" ht="15" customHeight="1">
      <c r="B11" s="66" t="s">
        <v>34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2:12" ht="16.5" customHeight="1">
      <c r="B12" s="66" t="s">
        <v>11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6:11" ht="10.5" customHeight="1">
      <c r="F13" s="1"/>
      <c r="G13" s="1"/>
      <c r="H13" s="1"/>
      <c r="I13" s="1"/>
      <c r="J13" s="1"/>
      <c r="K13" s="1"/>
    </row>
    <row r="14" spans="1:11" ht="75" customHeight="1">
      <c r="A14" s="3" t="s">
        <v>0</v>
      </c>
      <c r="B14" s="5" t="s">
        <v>18</v>
      </c>
      <c r="C14" s="5" t="s">
        <v>9</v>
      </c>
      <c r="D14" s="65" t="s">
        <v>19</v>
      </c>
      <c r="E14" s="65"/>
      <c r="F14" s="65"/>
      <c r="G14" s="65"/>
      <c r="H14" s="65"/>
      <c r="I14" s="65"/>
      <c r="J14" s="65"/>
      <c r="K14" s="65"/>
    </row>
    <row r="15" spans="1:11" ht="28.5" customHeight="1">
      <c r="A15" s="3"/>
      <c r="B15" s="3"/>
      <c r="C15" s="3"/>
      <c r="D15" s="5" t="s">
        <v>20</v>
      </c>
      <c r="E15" s="5" t="s">
        <v>36</v>
      </c>
      <c r="F15" s="5" t="s">
        <v>1</v>
      </c>
      <c r="G15" s="5" t="s">
        <v>2</v>
      </c>
      <c r="H15" s="5" t="s">
        <v>3</v>
      </c>
      <c r="I15" s="5" t="s">
        <v>4</v>
      </c>
      <c r="J15" s="5" t="s">
        <v>5</v>
      </c>
      <c r="K15" s="5" t="s">
        <v>6</v>
      </c>
    </row>
    <row r="16" spans="1:11" ht="18.75" customHeight="1">
      <c r="A16" s="47" t="s">
        <v>35</v>
      </c>
      <c r="B16" s="56" t="s">
        <v>13</v>
      </c>
      <c r="C16" s="13" t="s">
        <v>7</v>
      </c>
      <c r="D16" s="7">
        <f aca="true" t="shared" si="0" ref="D16:K16">D17+D19</f>
        <v>1219.443</v>
      </c>
      <c r="E16" s="7">
        <f t="shared" si="0"/>
        <v>860.62</v>
      </c>
      <c r="F16" s="7">
        <f t="shared" si="0"/>
        <v>1059.8979999999997</v>
      </c>
      <c r="G16" s="7">
        <f t="shared" si="0"/>
        <v>578.9</v>
      </c>
      <c r="H16" s="7">
        <f t="shared" si="0"/>
        <v>3069.42</v>
      </c>
      <c r="I16" s="7">
        <f t="shared" si="0"/>
        <v>3210.69</v>
      </c>
      <c r="J16" s="7">
        <f t="shared" si="0"/>
        <v>3359.7799999999993</v>
      </c>
      <c r="K16" s="7">
        <f t="shared" si="0"/>
        <v>13358.750999999998</v>
      </c>
    </row>
    <row r="17" spans="1:11" ht="12.75" customHeight="1">
      <c r="A17" s="47"/>
      <c r="B17" s="57"/>
      <c r="C17" s="42" t="s">
        <v>14</v>
      </c>
      <c r="D17" s="58">
        <f>D21+D24+D30+D33+D36+D39+D42+D45</f>
        <v>1098.3799999999999</v>
      </c>
      <c r="E17" s="58">
        <f aca="true" t="shared" si="1" ref="E17:J17">E21+E24+E30+E33+E36+E39+E42</f>
        <v>845.278</v>
      </c>
      <c r="F17" s="58">
        <f t="shared" si="1"/>
        <v>744.2149999999998</v>
      </c>
      <c r="G17" s="58">
        <f t="shared" si="1"/>
        <v>578.9</v>
      </c>
      <c r="H17" s="58">
        <f t="shared" si="1"/>
        <v>2569.42</v>
      </c>
      <c r="I17" s="58">
        <f t="shared" si="1"/>
        <v>2710.69</v>
      </c>
      <c r="J17" s="58">
        <f t="shared" si="1"/>
        <v>2859.7799999999993</v>
      </c>
      <c r="K17" s="58">
        <f>D17+E17+F17+G17+H17+I17+J17</f>
        <v>11406.662999999999</v>
      </c>
    </row>
    <row r="18" spans="1:11" ht="51" customHeight="1">
      <c r="A18" s="47"/>
      <c r="B18" s="57"/>
      <c r="C18" s="42"/>
      <c r="D18" s="58"/>
      <c r="E18" s="58"/>
      <c r="F18" s="58"/>
      <c r="G18" s="58"/>
      <c r="H18" s="58"/>
      <c r="I18" s="58"/>
      <c r="J18" s="58"/>
      <c r="K18" s="58"/>
    </row>
    <row r="19" spans="1:11" ht="105" customHeight="1">
      <c r="A19" s="47"/>
      <c r="B19" s="57"/>
      <c r="C19" s="14" t="s">
        <v>29</v>
      </c>
      <c r="D19" s="7">
        <f aca="true" t="shared" si="2" ref="D19:J19">D22+D25+D31+D34+D37+D40+D43</f>
        <v>121.063</v>
      </c>
      <c r="E19" s="7">
        <f t="shared" si="2"/>
        <v>15.342</v>
      </c>
      <c r="F19" s="7">
        <f t="shared" si="2"/>
        <v>315.683</v>
      </c>
      <c r="G19" s="16">
        <f t="shared" si="2"/>
        <v>0</v>
      </c>
      <c r="H19" s="16">
        <f t="shared" si="2"/>
        <v>500</v>
      </c>
      <c r="I19" s="16">
        <f t="shared" si="2"/>
        <v>500</v>
      </c>
      <c r="J19" s="16">
        <f t="shared" si="2"/>
        <v>500</v>
      </c>
      <c r="K19" s="7">
        <f>D19+E19+F19+G19+H19+I19+J19</f>
        <v>1952.088</v>
      </c>
    </row>
    <row r="20" spans="1:11" ht="28.5" customHeight="1">
      <c r="A20" s="43" t="s">
        <v>17</v>
      </c>
      <c r="B20" s="45" t="s">
        <v>21</v>
      </c>
      <c r="C20" s="31" t="s">
        <v>8</v>
      </c>
      <c r="D20" s="7">
        <f aca="true" t="shared" si="3" ref="D20:K20">D21+D22</f>
        <v>833.299</v>
      </c>
      <c r="E20" s="7">
        <f t="shared" si="3"/>
        <v>828.928</v>
      </c>
      <c r="F20" s="7">
        <f t="shared" si="3"/>
        <v>683.151</v>
      </c>
      <c r="G20" s="7">
        <f t="shared" si="3"/>
        <v>578.9</v>
      </c>
      <c r="H20" s="7">
        <f t="shared" si="3"/>
        <v>1195.65</v>
      </c>
      <c r="I20" s="7">
        <f t="shared" si="3"/>
        <v>1261.41</v>
      </c>
      <c r="J20" s="7">
        <f t="shared" si="3"/>
        <v>1330.79</v>
      </c>
      <c r="K20" s="7">
        <f t="shared" si="3"/>
        <v>6712.128</v>
      </c>
    </row>
    <row r="21" spans="1:11" ht="68.25" customHeight="1">
      <c r="A21" s="44"/>
      <c r="B21" s="46"/>
      <c r="C21" s="31" t="s">
        <v>14</v>
      </c>
      <c r="D21" s="21">
        <v>833.299</v>
      </c>
      <c r="E21" s="38">
        <v>828.928</v>
      </c>
      <c r="F21" s="38">
        <v>683.151</v>
      </c>
      <c r="G21" s="21">
        <v>578.9</v>
      </c>
      <c r="H21" s="21">
        <v>1195.65</v>
      </c>
      <c r="I21" s="21">
        <v>1261.41</v>
      </c>
      <c r="J21" s="21">
        <v>1330.79</v>
      </c>
      <c r="K21" s="21">
        <f>SUM(D21:J21)</f>
        <v>6712.128</v>
      </c>
    </row>
    <row r="22" spans="1:11" ht="40.5" customHeight="1">
      <c r="A22" s="54"/>
      <c r="B22" s="55"/>
      <c r="C22" s="31" t="s">
        <v>12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5">
        <v>0</v>
      </c>
      <c r="K22" s="25">
        <f>SUM(D22:J22)</f>
        <v>0</v>
      </c>
    </row>
    <row r="23" spans="1:11" ht="15" customHeight="1">
      <c r="A23" s="43" t="s">
        <v>17</v>
      </c>
      <c r="B23" s="45" t="s">
        <v>23</v>
      </c>
      <c r="C23" s="36" t="s">
        <v>8</v>
      </c>
      <c r="D23" s="15">
        <f aca="true" t="shared" si="4" ref="D23:J23">D24+D25</f>
        <v>0</v>
      </c>
      <c r="E23" s="15">
        <f t="shared" si="4"/>
        <v>0</v>
      </c>
      <c r="F23" s="10">
        <f t="shared" si="4"/>
        <v>1.314</v>
      </c>
      <c r="G23" s="15">
        <f t="shared" si="4"/>
        <v>0</v>
      </c>
      <c r="H23" s="10">
        <f t="shared" si="4"/>
        <v>3.65</v>
      </c>
      <c r="I23" s="10">
        <f t="shared" si="4"/>
        <v>3.8</v>
      </c>
      <c r="J23" s="15">
        <f t="shared" si="4"/>
        <v>4</v>
      </c>
      <c r="K23" s="10">
        <f>SUM(D23:J23)</f>
        <v>12.764</v>
      </c>
    </row>
    <row r="24" spans="1:11" ht="54" customHeight="1">
      <c r="A24" s="44"/>
      <c r="B24" s="46"/>
      <c r="C24" s="27" t="s">
        <v>14</v>
      </c>
      <c r="D24" s="25">
        <v>0</v>
      </c>
      <c r="E24" s="25">
        <v>0</v>
      </c>
      <c r="F24" s="21">
        <v>1.314</v>
      </c>
      <c r="G24" s="25">
        <v>0</v>
      </c>
      <c r="H24" s="21">
        <v>3.65</v>
      </c>
      <c r="I24" s="21">
        <v>3.8</v>
      </c>
      <c r="J24" s="26">
        <v>4</v>
      </c>
      <c r="K24" s="21">
        <f>SUM(D24:J24)</f>
        <v>12.764</v>
      </c>
    </row>
    <row r="25" spans="1:11" ht="27.75" customHeight="1">
      <c r="A25" s="44"/>
      <c r="B25" s="46"/>
      <c r="C25" s="63" t="s">
        <v>30</v>
      </c>
      <c r="D25" s="61">
        <v>0</v>
      </c>
      <c r="E25" s="51">
        <v>0</v>
      </c>
      <c r="F25" s="61">
        <v>0</v>
      </c>
      <c r="G25" s="51">
        <v>0</v>
      </c>
      <c r="H25" s="61">
        <v>0</v>
      </c>
      <c r="I25" s="51">
        <v>0</v>
      </c>
      <c r="J25" s="61">
        <v>0</v>
      </c>
      <c r="K25" s="59">
        <f>D25+E25+F25+G25+H25+I25+J25</f>
        <v>0</v>
      </c>
    </row>
    <row r="26" spans="1:11" ht="0.75" customHeight="1" hidden="1">
      <c r="A26" s="32"/>
      <c r="B26" s="33"/>
      <c r="C26" s="63"/>
      <c r="D26" s="61"/>
      <c r="E26" s="59"/>
      <c r="F26" s="61"/>
      <c r="G26" s="59"/>
      <c r="H26" s="61"/>
      <c r="I26" s="52"/>
      <c r="J26" s="61"/>
      <c r="K26" s="59"/>
    </row>
    <row r="27" spans="1:11" ht="12.75" customHeight="1" hidden="1">
      <c r="A27" s="32"/>
      <c r="B27" s="33"/>
      <c r="C27" s="63"/>
      <c r="D27" s="61"/>
      <c r="E27" s="59"/>
      <c r="F27" s="61"/>
      <c r="G27" s="59"/>
      <c r="H27" s="61"/>
      <c r="I27" s="52"/>
      <c r="J27" s="61"/>
      <c r="K27" s="59"/>
    </row>
    <row r="28" spans="1:11" ht="72.75" customHeight="1" hidden="1">
      <c r="A28" s="34"/>
      <c r="B28" s="35"/>
      <c r="C28" s="63"/>
      <c r="D28" s="61"/>
      <c r="E28" s="60"/>
      <c r="F28" s="61"/>
      <c r="G28" s="60"/>
      <c r="H28" s="61"/>
      <c r="I28" s="53"/>
      <c r="J28" s="61"/>
      <c r="K28" s="60"/>
    </row>
    <row r="29" spans="1:11" ht="24.75" customHeight="1">
      <c r="A29" s="47" t="s">
        <v>17</v>
      </c>
      <c r="B29" s="48" t="s">
        <v>24</v>
      </c>
      <c r="C29" s="3" t="s">
        <v>8</v>
      </c>
      <c r="D29" s="17">
        <f aca="true" t="shared" si="5" ref="D29:K29">D30+D31</f>
        <v>226</v>
      </c>
      <c r="E29" s="17">
        <f t="shared" si="5"/>
        <v>0</v>
      </c>
      <c r="F29" s="17">
        <f t="shared" si="5"/>
        <v>0</v>
      </c>
      <c r="G29" s="17">
        <f t="shared" si="5"/>
        <v>0</v>
      </c>
      <c r="H29" s="29">
        <f t="shared" si="5"/>
        <v>1325.54</v>
      </c>
      <c r="I29" s="29">
        <f t="shared" si="5"/>
        <v>1398.44</v>
      </c>
      <c r="J29" s="29">
        <f t="shared" si="5"/>
        <v>1475.36</v>
      </c>
      <c r="K29" s="29">
        <f t="shared" si="5"/>
        <v>4425.34</v>
      </c>
    </row>
    <row r="30" spans="1:11" ht="62.25" customHeight="1">
      <c r="A30" s="47"/>
      <c r="B30" s="48"/>
      <c r="C30" s="27" t="s">
        <v>14</v>
      </c>
      <c r="D30" s="25">
        <v>226</v>
      </c>
      <c r="E30" s="25">
        <v>0</v>
      </c>
      <c r="F30" s="25">
        <v>0</v>
      </c>
      <c r="G30" s="25">
        <v>0</v>
      </c>
      <c r="H30" s="21">
        <v>1325.54</v>
      </c>
      <c r="I30" s="30">
        <v>1398.44</v>
      </c>
      <c r="J30" s="21">
        <v>1475.36</v>
      </c>
      <c r="K30" s="21">
        <f>D30+E30+F30+G30+H30+I30+J30</f>
        <v>4425.34</v>
      </c>
    </row>
    <row r="31" spans="1:11" ht="70.5" customHeight="1">
      <c r="A31" s="47"/>
      <c r="B31" s="48"/>
      <c r="C31" s="27" t="s">
        <v>31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f>D31+E31+F31+G31+H31+I31+J31</f>
        <v>0</v>
      </c>
    </row>
    <row r="32" spans="1:11" ht="29.25" customHeight="1">
      <c r="A32" s="43" t="s">
        <v>17</v>
      </c>
      <c r="B32" s="45" t="s">
        <v>25</v>
      </c>
      <c r="C32" s="4" t="s">
        <v>8</v>
      </c>
      <c r="D32" s="16">
        <f aca="true" t="shared" si="6" ref="D32:K32">D33+D34</f>
        <v>14</v>
      </c>
      <c r="E32" s="16">
        <f t="shared" si="6"/>
        <v>14</v>
      </c>
      <c r="F32" s="7">
        <f t="shared" si="6"/>
        <v>28.8</v>
      </c>
      <c r="G32" s="16">
        <f t="shared" si="6"/>
        <v>0</v>
      </c>
      <c r="H32" s="7">
        <f t="shared" si="6"/>
        <v>24.78</v>
      </c>
      <c r="I32" s="7">
        <f t="shared" si="6"/>
        <v>26.14</v>
      </c>
      <c r="J32" s="7">
        <f t="shared" si="6"/>
        <v>27.58</v>
      </c>
      <c r="K32" s="7">
        <f t="shared" si="6"/>
        <v>135.3</v>
      </c>
    </row>
    <row r="33" spans="1:11" ht="59.25" customHeight="1">
      <c r="A33" s="44"/>
      <c r="B33" s="46"/>
      <c r="C33" s="24" t="s">
        <v>14</v>
      </c>
      <c r="D33" s="22">
        <v>14</v>
      </c>
      <c r="E33" s="22">
        <v>14</v>
      </c>
      <c r="F33" s="37">
        <v>28.8</v>
      </c>
      <c r="G33" s="22">
        <v>0</v>
      </c>
      <c r="H33" s="37">
        <v>24.78</v>
      </c>
      <c r="I33" s="37">
        <v>26.14</v>
      </c>
      <c r="J33" s="37">
        <v>27.58</v>
      </c>
      <c r="K33" s="37">
        <f>D33+E33+F33+G33+H33+I33+J33</f>
        <v>135.3</v>
      </c>
    </row>
    <row r="34" spans="1:11" ht="37.5" customHeight="1">
      <c r="A34" s="54"/>
      <c r="B34" s="55"/>
      <c r="C34" s="27" t="s">
        <v>12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f>D34+E34+F34+G34+H34+I34+J34</f>
        <v>0</v>
      </c>
    </row>
    <row r="35" spans="1:11" ht="13.5" customHeight="1">
      <c r="A35" s="43" t="s">
        <v>17</v>
      </c>
      <c r="B35" s="45" t="s">
        <v>26</v>
      </c>
      <c r="C35" s="4" t="s">
        <v>8</v>
      </c>
      <c r="D35" s="7">
        <f aca="true" t="shared" si="7" ref="D35:K35">D36+D37</f>
        <v>1.974</v>
      </c>
      <c r="E35" s="16">
        <f t="shared" si="7"/>
        <v>0</v>
      </c>
      <c r="F35" s="7">
        <f t="shared" si="7"/>
        <v>4.669</v>
      </c>
      <c r="G35" s="16">
        <f t="shared" si="7"/>
        <v>0</v>
      </c>
      <c r="H35" s="7">
        <f t="shared" si="7"/>
        <v>18.58</v>
      </c>
      <c r="I35" s="7">
        <f t="shared" si="7"/>
        <v>19.6</v>
      </c>
      <c r="J35" s="7">
        <f t="shared" si="7"/>
        <v>20.68</v>
      </c>
      <c r="K35" s="7">
        <f t="shared" si="7"/>
        <v>65.503</v>
      </c>
    </row>
    <row r="36" spans="1:11" ht="61.5" customHeight="1">
      <c r="A36" s="44"/>
      <c r="B36" s="46"/>
      <c r="C36" s="24" t="s">
        <v>14</v>
      </c>
      <c r="D36" s="37">
        <v>1.974</v>
      </c>
      <c r="E36" s="22">
        <v>0</v>
      </c>
      <c r="F36" s="37">
        <v>4.669</v>
      </c>
      <c r="G36" s="22">
        <v>0</v>
      </c>
      <c r="H36" s="37">
        <v>18.58</v>
      </c>
      <c r="I36" s="37">
        <v>19.6</v>
      </c>
      <c r="J36" s="37">
        <v>20.68</v>
      </c>
      <c r="K36" s="37">
        <f>D36+E36+F36+G36+H36+I36+J36</f>
        <v>65.503</v>
      </c>
    </row>
    <row r="37" spans="1:11" ht="31.5" customHeight="1">
      <c r="A37" s="54"/>
      <c r="B37" s="55"/>
      <c r="C37" s="27" t="s">
        <v>12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f>D37+E37+F37+G37+H37+I37+J37</f>
        <v>0</v>
      </c>
    </row>
    <row r="38" spans="1:11" ht="32.25" customHeight="1">
      <c r="A38" s="43" t="s">
        <v>16</v>
      </c>
      <c r="B38" s="45" t="s">
        <v>38</v>
      </c>
      <c r="C38" s="4" t="s">
        <v>8</v>
      </c>
      <c r="D38" s="7">
        <f aca="true" t="shared" si="8" ref="D38:K38">D39+D40</f>
        <v>0.45</v>
      </c>
      <c r="E38" s="7">
        <f t="shared" si="8"/>
        <v>2.35</v>
      </c>
      <c r="F38" s="7">
        <f t="shared" si="8"/>
        <v>26.281</v>
      </c>
      <c r="G38" s="16">
        <f t="shared" si="8"/>
        <v>0</v>
      </c>
      <c r="H38" s="7">
        <f t="shared" si="8"/>
        <v>1.22</v>
      </c>
      <c r="I38" s="7">
        <f t="shared" si="8"/>
        <v>1.3</v>
      </c>
      <c r="J38" s="7">
        <f t="shared" si="8"/>
        <v>1.37</v>
      </c>
      <c r="K38" s="7">
        <f t="shared" si="8"/>
        <v>32.971</v>
      </c>
    </row>
    <row r="39" spans="1:11" ht="60.75" customHeight="1">
      <c r="A39" s="44"/>
      <c r="B39" s="46"/>
      <c r="C39" s="27" t="s">
        <v>14</v>
      </c>
      <c r="D39" s="21">
        <v>0.45</v>
      </c>
      <c r="E39" s="21">
        <v>2.35</v>
      </c>
      <c r="F39" s="21">
        <v>26.281</v>
      </c>
      <c r="G39" s="25">
        <v>0</v>
      </c>
      <c r="H39" s="21">
        <v>1.22</v>
      </c>
      <c r="I39" s="21">
        <v>1.3</v>
      </c>
      <c r="J39" s="21">
        <v>1.37</v>
      </c>
      <c r="K39" s="21">
        <f>D39+E39+F39+G39+H39+I39+J39</f>
        <v>32.971</v>
      </c>
    </row>
    <row r="40" spans="1:11" ht="60" customHeight="1">
      <c r="A40" s="54"/>
      <c r="B40" s="55"/>
      <c r="C40" s="27" t="s">
        <v>15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f>D40+E40+F40+G40+H40+I40+J40</f>
        <v>0</v>
      </c>
    </row>
    <row r="41" spans="1:11" ht="14.25" customHeight="1">
      <c r="A41" s="43" t="s">
        <v>17</v>
      </c>
      <c r="B41" s="45" t="s">
        <v>27</v>
      </c>
      <c r="C41" s="4" t="s">
        <v>8</v>
      </c>
      <c r="D41" s="7">
        <f aca="true" t="shared" si="9" ref="D41:K41">D42+D43</f>
        <v>121.063</v>
      </c>
      <c r="E41" s="7">
        <f t="shared" si="9"/>
        <v>15.342</v>
      </c>
      <c r="F41" s="7">
        <f t="shared" si="9"/>
        <v>315.683</v>
      </c>
      <c r="G41" s="16">
        <f t="shared" si="9"/>
        <v>0</v>
      </c>
      <c r="H41" s="16">
        <f t="shared" si="9"/>
        <v>500</v>
      </c>
      <c r="I41" s="16">
        <f t="shared" si="9"/>
        <v>500</v>
      </c>
      <c r="J41" s="16">
        <f t="shared" si="9"/>
        <v>500</v>
      </c>
      <c r="K41" s="7">
        <f t="shared" si="9"/>
        <v>1952.088</v>
      </c>
    </row>
    <row r="42" spans="1:11" ht="62.25" customHeight="1">
      <c r="A42" s="44"/>
      <c r="B42" s="46"/>
      <c r="C42" s="27" t="s">
        <v>14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f>D42+E42+F42+G42+H42+I42+J42</f>
        <v>0</v>
      </c>
    </row>
    <row r="43" spans="1:11" ht="66" customHeight="1">
      <c r="A43" s="54"/>
      <c r="B43" s="55"/>
      <c r="C43" s="27" t="s">
        <v>32</v>
      </c>
      <c r="D43" s="21">
        <v>121.063</v>
      </c>
      <c r="E43" s="21">
        <v>15.342</v>
      </c>
      <c r="F43" s="21">
        <v>315.683</v>
      </c>
      <c r="G43" s="25">
        <v>0</v>
      </c>
      <c r="H43" s="25">
        <v>500</v>
      </c>
      <c r="I43" s="25">
        <v>500</v>
      </c>
      <c r="J43" s="25">
        <v>500</v>
      </c>
      <c r="K43" s="21">
        <f>D43+E43+F43+G43+H43+I43+J43</f>
        <v>1952.088</v>
      </c>
    </row>
    <row r="44" spans="1:11" ht="14.25" customHeight="1">
      <c r="A44" s="49"/>
      <c r="B44" s="50"/>
      <c r="C44" s="4" t="s">
        <v>8</v>
      </c>
      <c r="D44" s="7">
        <f aca="true" t="shared" si="10" ref="D44:K44">D45+D47</f>
        <v>22.657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7">
        <f t="shared" si="10"/>
        <v>22.657</v>
      </c>
    </row>
    <row r="45" spans="1:11" ht="49.5" customHeight="1">
      <c r="A45" s="49"/>
      <c r="B45" s="50"/>
      <c r="C45" s="11" t="s">
        <v>14</v>
      </c>
      <c r="D45" s="12">
        <v>22.657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20">
        <f>SUM(D45:J45)</f>
        <v>22.657</v>
      </c>
    </row>
    <row r="46" spans="1:11" ht="34.5" customHeight="1">
      <c r="A46" s="49"/>
      <c r="B46" s="50"/>
      <c r="C46" s="11" t="s">
        <v>15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9">
        <f>SUM(D46:J46)</f>
        <v>0</v>
      </c>
    </row>
    <row r="47" spans="1:11" ht="14.25" customHeight="1">
      <c r="A47" s="2"/>
      <c r="B47" s="8"/>
      <c r="C47" s="2"/>
      <c r="D47" s="2"/>
      <c r="E47" s="2"/>
      <c r="F47" s="2"/>
      <c r="G47" s="2"/>
      <c r="H47" s="2"/>
      <c r="I47" s="2"/>
      <c r="J47" s="2"/>
      <c r="K47" s="2"/>
    </row>
    <row r="48" spans="1:11" ht="14.25" customHeight="1">
      <c r="A48" s="2"/>
      <c r="B48" s="8"/>
      <c r="C48" s="2"/>
      <c r="D48" s="2"/>
      <c r="E48" s="2" t="s">
        <v>28</v>
      </c>
      <c r="F48" s="2"/>
      <c r="G48" s="2"/>
      <c r="H48" s="2"/>
      <c r="I48" s="2"/>
      <c r="J48" s="2"/>
      <c r="K48" s="2"/>
    </row>
    <row r="49" spans="1:11" ht="14.2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8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8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8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8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8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2"/>
      <c r="B55" s="8"/>
      <c r="C55" s="2"/>
      <c r="D55" s="2"/>
      <c r="E55" s="2"/>
      <c r="F55" s="2"/>
      <c r="G55" s="2"/>
      <c r="H55" s="2"/>
      <c r="I55" s="2"/>
      <c r="J55" s="2"/>
      <c r="K55" s="2"/>
    </row>
    <row r="56" spans="1:11" ht="14.25">
      <c r="A56" s="2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4.25">
      <c r="A57" s="2"/>
      <c r="B57" s="8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8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8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8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8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8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8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8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8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8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8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8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8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8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8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8"/>
      <c r="C72" s="2"/>
      <c r="D72" s="2"/>
      <c r="E72" s="2"/>
      <c r="F72" s="2"/>
      <c r="G72" s="2"/>
      <c r="H72" s="2"/>
      <c r="I72" s="2"/>
      <c r="J72" s="2"/>
      <c r="K72" s="2"/>
    </row>
    <row r="73" spans="1:11" ht="14.25">
      <c r="A73" s="2"/>
      <c r="B73" s="8"/>
      <c r="C73" s="2"/>
      <c r="D73" s="2"/>
      <c r="E73" s="2"/>
      <c r="F73" s="2"/>
      <c r="G73" s="2"/>
      <c r="H73" s="2"/>
      <c r="I73" s="2"/>
      <c r="J73" s="2"/>
      <c r="K73" s="2"/>
    </row>
    <row r="74" ht="14.25">
      <c r="B74" s="9"/>
    </row>
    <row r="75" ht="14.25">
      <c r="B75" s="9"/>
    </row>
    <row r="76" ht="14.25">
      <c r="B76" s="9"/>
    </row>
    <row r="77" ht="14.25">
      <c r="B77" s="9"/>
    </row>
  </sheetData>
  <mergeCells count="45">
    <mergeCell ref="F10:K10"/>
    <mergeCell ref="J25:J28"/>
    <mergeCell ref="K25:K28"/>
    <mergeCell ref="D14:K14"/>
    <mergeCell ref="B11:L11"/>
    <mergeCell ref="B12:L12"/>
    <mergeCell ref="J17:J18"/>
    <mergeCell ref="K17:K18"/>
    <mergeCell ref="G17:G18"/>
    <mergeCell ref="F1:K1"/>
    <mergeCell ref="F3:K3"/>
    <mergeCell ref="F5:K5"/>
    <mergeCell ref="F6:J8"/>
    <mergeCell ref="F9:K9"/>
    <mergeCell ref="A20:A22"/>
    <mergeCell ref="B20:B22"/>
    <mergeCell ref="C25:C28"/>
    <mergeCell ref="D25:D28"/>
    <mergeCell ref="A16:A19"/>
    <mergeCell ref="D17:D18"/>
    <mergeCell ref="E17:E18"/>
    <mergeCell ref="F17:F18"/>
    <mergeCell ref="I17:I18"/>
    <mergeCell ref="B38:B40"/>
    <mergeCell ref="B16:B19"/>
    <mergeCell ref="C17:C18"/>
    <mergeCell ref="H17:H18"/>
    <mergeCell ref="E25:E28"/>
    <mergeCell ref="F25:F28"/>
    <mergeCell ref="G25:G28"/>
    <mergeCell ref="H25:H28"/>
    <mergeCell ref="A44:A46"/>
    <mergeCell ref="B44:B46"/>
    <mergeCell ref="I25:I28"/>
    <mergeCell ref="A32:A34"/>
    <mergeCell ref="B32:B34"/>
    <mergeCell ref="A35:A37"/>
    <mergeCell ref="B35:B37"/>
    <mergeCell ref="A38:A40"/>
    <mergeCell ref="A41:A43"/>
    <mergeCell ref="B41:B43"/>
    <mergeCell ref="A23:A25"/>
    <mergeCell ref="B23:B25"/>
    <mergeCell ref="A29:A31"/>
    <mergeCell ref="B29:B31"/>
  </mergeCells>
  <printOptions/>
  <pageMargins left="0.984251968503937" right="0.5118110236220472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2016-07-01T05:37:15Z</cp:lastPrinted>
  <dcterms:created xsi:type="dcterms:W3CDTF">2014-04-15T12:20:39Z</dcterms:created>
  <dcterms:modified xsi:type="dcterms:W3CDTF">2016-08-25T08:59:17Z</dcterms:modified>
  <cp:category/>
  <cp:version/>
  <cp:contentType/>
  <cp:contentStatus/>
</cp:coreProperties>
</file>