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<sst xmlns="http://schemas.openxmlformats.org/spreadsheetml/2006/main" count="132" uniqueCount="59">
  <si>
    <t xml:space="preserve">    Статус     </t>
  </si>
  <si>
    <t>2016 год</t>
  </si>
  <si>
    <t>2017 год</t>
  </si>
  <si>
    <t>2018год</t>
  </si>
  <si>
    <t>2019 год</t>
  </si>
  <si>
    <t>2020 год</t>
  </si>
  <si>
    <t>итого</t>
  </si>
  <si>
    <t>Муниципальная программа</t>
  </si>
  <si>
    <t>Всего</t>
  </si>
  <si>
    <t xml:space="preserve">соисполнитель   программы    </t>
  </si>
  <si>
    <t>Подпрограмма</t>
  </si>
  <si>
    <t>«Формирование информационного общества и электронной администрации в Омутнинском районе»  на 2014 – 2020 годы</t>
  </si>
  <si>
    <t>всего</t>
  </si>
  <si>
    <t>"Поддержка и развитие малого и среднего предпринимательства в муниципальном образовании Омутнинский муниципальный район Кировской области на 2014 – 2020 годы»</t>
  </si>
  <si>
    <t>«Развитие пассажирского автомобильного транспорта  общего пользования на территории муниципального образования Омутнинский район Кировской области» на 2014-2020 годы</t>
  </si>
  <si>
    <t>«Охрана водных биоресурсов: нерестовый период на водоемах района»</t>
  </si>
  <si>
    <t>«Профилактика немедицинского потребления наркотических, психотропных, сильнодействующих и одурманивающих веществ в Омутнинском районе» на 2014-2020 годы</t>
  </si>
  <si>
    <t>«Снижение масштабов злоупотребления алкогольной продукцией и профилактика алкоголизма среди населения Омутнинского района» на 2014-2020 годы</t>
  </si>
  <si>
    <t>«Профилактика правонарушений и борьба с преступностью на территории Омутнинского района» на 2014-2020 годы</t>
  </si>
  <si>
    <t>«Оказание поддержки общественным объединениям ветеранов»</t>
  </si>
  <si>
    <t>«Развитие доступной среды жизнедеятельности для инвалидов (детей-инвалидов) в Омутнинском районе»</t>
  </si>
  <si>
    <t>«Осуществление выплаты пенсии за выслугу лет лицам, замещавшим должности муниципальной службы в администрации Омутнинского района»</t>
  </si>
  <si>
    <t>«Обеспечение деятельности органов местного самоуправления Омутнинского района»</t>
  </si>
  <si>
    <t>«Развитие газификации в Омутнинском районе»</t>
  </si>
  <si>
    <t>«Организация предоставления гражданам субсидий на оплату жилых помещений и коммунальных услуг»</t>
  </si>
  <si>
    <t xml:space="preserve">Главный  распорядитель бюджетных  средств  </t>
  </si>
  <si>
    <t>к муниципальной программе</t>
  </si>
  <si>
    <t>"Развитие муниципального управления</t>
  </si>
  <si>
    <t>Омутнинского района Кировской области"</t>
  </si>
  <si>
    <t>на 2014-2020 годы</t>
  </si>
  <si>
    <t>Приложение № 4</t>
  </si>
  <si>
    <t>Расходы на реализацию муниципальной программы</t>
  </si>
  <si>
    <t>за счет средств бюджета Омутнинского района</t>
  </si>
  <si>
    <t>"Развитие муниципального управления Омутнинского района Кировской области" на 2014-2020 годы</t>
  </si>
  <si>
    <t>соисполнитель подпрограммы</t>
  </si>
  <si>
    <t>"Снижение рисков и смягчение последствий чрезвычайных ситуаций природного и техногенного характера, а также мероприятий по гражданской обороне в Омутнинском районе Кировской области" на 2014-2020 годы</t>
  </si>
  <si>
    <t>ответственный исполнитель администрация Омутнинского района</t>
  </si>
  <si>
    <t>ответственный исполнитель</t>
  </si>
  <si>
    <t>соисполнитель подпрограммы финансовое управление администрации района</t>
  </si>
  <si>
    <t>«Профилактика безнадзорности и правонарушений несовершеннолетних» на 2014-2020 годы</t>
  </si>
  <si>
    <t>соисполнители подпрограммы:  управление образования;   управление по физической культуре, спорту, туризму и работе с молодежью</t>
  </si>
  <si>
    <t>"Развитие муниципальной службы в администрации муниципального образования Омутнинский муниципальный район Кировской области" на 2014-2020 годы</t>
  </si>
  <si>
    <t>"Развитие сельского хозяйства и регулирования рынков сельскохозяйственной продукции, сырья и продовольствия в Омутнинском районе Кировской области на 2014-2020 годы"</t>
  </si>
  <si>
    <t>"Устойчивое развитие сельских территорий Омутнинского района Кировской области на 2014-2017 годы и на период до 2020 года"</t>
  </si>
  <si>
    <t>соисполнитель мероприятия</t>
  </si>
  <si>
    <t>"Мероприятия по переселению граждан из аварийного жилищного фонда"</t>
  </si>
  <si>
    <t>"Социальная помощь из резервного фонда гражданам, пострадавшим в результате ЧС"</t>
  </si>
  <si>
    <t>"Реализация инвестиционных проектов по модернизации объектов коммунальной инфраструктуры (кап. ремонт или реконструкция, замена и модернизация, строительство, выполнение проектных работ)"</t>
  </si>
  <si>
    <t>___________</t>
  </si>
  <si>
    <t xml:space="preserve"> Мероприятие</t>
  </si>
  <si>
    <t>Мероприятие</t>
  </si>
  <si>
    <t>Наименование  муниципальной  программы, подпрограммы, мероприятия</t>
  </si>
  <si>
    <t>Расходы (прогноз, факт) тыс. рублей</t>
  </si>
  <si>
    <t>соисполнители подпрограммы финансовое управление       управление культуры управление образования  УМИиЗР</t>
  </si>
  <si>
    <t>2014 год факт</t>
  </si>
  <si>
    <t xml:space="preserve">соисполнитель мероприятия    </t>
  </si>
  <si>
    <t>2015 год факт</t>
  </si>
  <si>
    <t>Приложение № 1</t>
  </si>
  <si>
    <t>(в редакции от  23.08.2016  № 881 )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</si>
</sst>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168" fontId="5" fillId="0" borderId="1" xfId="0" applyNumberFormat="1" applyFont="1" applyBorder="1" applyAlignment="1">
      <alignment horizontal="center" vertical="top" wrapText="1"/>
    </xf>
    <xf numFmtId="170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70" fontId="1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wrapText="1"/>
    </xf>
    <xf numFmtId="168" fontId="5" fillId="0" borderId="2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justify" wrapText="1"/>
    </xf>
    <xf numFmtId="168" fontId="1" fillId="0" borderId="2" xfId="0" applyNumberFormat="1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168" fontId="1" fillId="0" borderId="1" xfId="0" applyNumberFormat="1" applyFont="1" applyBorder="1" applyAlignment="1">
      <alignment horizontal="center" vertical="top" wrapText="1"/>
    </xf>
    <xf numFmtId="170" fontId="1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170" fontId="5" fillId="0" borderId="1" xfId="0" applyNumberFormat="1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justify" wrapText="1"/>
    </xf>
    <xf numFmtId="168" fontId="1" fillId="0" borderId="1" xfId="0" applyNumberFormat="1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workbookViewId="0" topLeftCell="A1">
      <selection activeCell="F10" sqref="F10:K10"/>
    </sheetView>
  </sheetViews>
  <sheetFormatPr defaultColWidth="9.00390625" defaultRowHeight="12.75"/>
  <cols>
    <col min="1" max="1" width="7.375" style="0" customWidth="1"/>
    <col min="2" max="2" width="22.375" style="0" customWidth="1"/>
    <col min="3" max="3" width="19.375" style="0" customWidth="1"/>
    <col min="4" max="4" width="11.125" style="0" customWidth="1"/>
    <col min="5" max="5" width="10.875" style="0" customWidth="1"/>
    <col min="6" max="6" width="10.00390625" style="0" customWidth="1"/>
    <col min="7" max="8" width="9.75390625" style="0" customWidth="1"/>
    <col min="9" max="9" width="9.625" style="0" customWidth="1"/>
    <col min="10" max="10" width="10.00390625" style="0" customWidth="1"/>
    <col min="11" max="11" width="12.00390625" style="0" customWidth="1"/>
  </cols>
  <sheetData>
    <row r="1" spans="2:12" ht="18.75">
      <c r="B1" s="5"/>
      <c r="C1" s="5"/>
      <c r="D1" s="5"/>
      <c r="E1" s="5"/>
      <c r="F1" s="43" t="s">
        <v>57</v>
      </c>
      <c r="G1" s="43"/>
      <c r="H1" s="43"/>
      <c r="I1" s="43"/>
      <c r="J1" s="43"/>
      <c r="K1" s="43"/>
      <c r="L1" s="5"/>
    </row>
    <row r="2" spans="2:12" ht="9" customHeight="1">
      <c r="B2" s="5"/>
      <c r="C2" s="5"/>
      <c r="D2" s="5"/>
      <c r="E2" s="5"/>
      <c r="F2" s="12"/>
      <c r="G2" s="12"/>
      <c r="H2" s="12"/>
      <c r="I2" s="12"/>
      <c r="J2" s="12"/>
      <c r="K2" s="12"/>
      <c r="L2" s="5"/>
    </row>
    <row r="3" spans="2:12" ht="18.75">
      <c r="B3" s="5"/>
      <c r="C3" s="5"/>
      <c r="D3" s="5"/>
      <c r="E3" s="5"/>
      <c r="F3" s="43" t="s">
        <v>30</v>
      </c>
      <c r="G3" s="43"/>
      <c r="H3" s="43"/>
      <c r="I3" s="43"/>
      <c r="J3" s="43"/>
      <c r="K3" s="43"/>
      <c r="L3" s="5"/>
    </row>
    <row r="4" spans="2:12" ht="18.75">
      <c r="B4" s="5"/>
      <c r="C4" s="5"/>
      <c r="D4" s="5"/>
      <c r="E4" s="5"/>
      <c r="F4" s="14"/>
      <c r="G4" s="14"/>
      <c r="H4" s="14"/>
      <c r="I4" s="14"/>
      <c r="J4" s="14"/>
      <c r="K4" s="14"/>
      <c r="L4" s="5"/>
    </row>
    <row r="5" spans="2:12" ht="14.25" customHeight="1">
      <c r="B5" s="5"/>
      <c r="C5" s="5"/>
      <c r="D5" s="5"/>
      <c r="E5" s="5"/>
      <c r="F5" s="43" t="s">
        <v>26</v>
      </c>
      <c r="G5" s="43"/>
      <c r="H5" s="43"/>
      <c r="I5" s="43"/>
      <c r="J5" s="43"/>
      <c r="K5" s="43"/>
      <c r="L5" s="5"/>
    </row>
    <row r="6" spans="2:12" ht="15" customHeight="1">
      <c r="B6" s="5"/>
      <c r="C6" s="5"/>
      <c r="D6" s="5"/>
      <c r="E6" s="5"/>
      <c r="F6" s="12" t="s">
        <v>27</v>
      </c>
      <c r="G6" s="12"/>
      <c r="H6" s="12"/>
      <c r="I6" s="12"/>
      <c r="J6" s="12"/>
      <c r="K6" s="12"/>
      <c r="L6" s="5"/>
    </row>
    <row r="7" spans="2:12" ht="15" customHeight="1">
      <c r="B7" s="5"/>
      <c r="C7" s="5"/>
      <c r="D7" s="5"/>
      <c r="E7" s="5"/>
      <c r="F7" s="43" t="s">
        <v>28</v>
      </c>
      <c r="G7" s="43"/>
      <c r="H7" s="43"/>
      <c r="I7" s="43"/>
      <c r="J7" s="43"/>
      <c r="K7" s="43"/>
      <c r="L7" s="5"/>
    </row>
    <row r="8" spans="2:12" ht="16.5" customHeight="1">
      <c r="B8" s="5"/>
      <c r="C8" s="5"/>
      <c r="D8" s="5"/>
      <c r="E8" s="5"/>
      <c r="F8" s="43" t="s">
        <v>29</v>
      </c>
      <c r="G8" s="43"/>
      <c r="H8" s="43"/>
      <c r="I8" s="43"/>
      <c r="J8" s="43"/>
      <c r="K8" s="43"/>
      <c r="L8" s="5"/>
    </row>
    <row r="9" spans="2:12" ht="14.25" customHeight="1">
      <c r="B9" s="5"/>
      <c r="C9" s="5"/>
      <c r="D9" s="5"/>
      <c r="E9" s="5"/>
      <c r="F9" s="12" t="s">
        <v>58</v>
      </c>
      <c r="G9" s="12"/>
      <c r="H9" s="12"/>
      <c r="I9" s="12"/>
      <c r="J9" s="12"/>
      <c r="K9" s="12"/>
      <c r="L9" s="5"/>
    </row>
    <row r="10" spans="2:12" ht="10.5" customHeight="1">
      <c r="B10" s="5"/>
      <c r="C10" s="5"/>
      <c r="D10" s="5"/>
      <c r="E10" s="5"/>
      <c r="F10" s="43"/>
      <c r="G10" s="43"/>
      <c r="H10" s="43"/>
      <c r="I10" s="43"/>
      <c r="J10" s="43"/>
      <c r="K10" s="43"/>
      <c r="L10" s="5"/>
    </row>
    <row r="11" spans="2:12" ht="15" customHeight="1">
      <c r="B11" s="39" t="s">
        <v>31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12" ht="14.25" customHeight="1">
      <c r="B12" s="39" t="s">
        <v>32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6:11" ht="10.5" customHeight="1">
      <c r="F13" s="1"/>
      <c r="G13" s="1"/>
      <c r="H13" s="1"/>
      <c r="I13" s="1"/>
      <c r="J13" s="1"/>
      <c r="K13" s="1"/>
    </row>
    <row r="14" spans="1:11" ht="75" customHeight="1">
      <c r="A14" s="4" t="s">
        <v>0</v>
      </c>
      <c r="B14" s="8" t="s">
        <v>51</v>
      </c>
      <c r="C14" s="8" t="s">
        <v>25</v>
      </c>
      <c r="D14" s="40" t="s">
        <v>52</v>
      </c>
      <c r="E14" s="40"/>
      <c r="F14" s="40"/>
      <c r="G14" s="40"/>
      <c r="H14" s="40"/>
      <c r="I14" s="40"/>
      <c r="J14" s="40"/>
      <c r="K14" s="40"/>
    </row>
    <row r="15" spans="1:11" ht="28.5" customHeight="1">
      <c r="A15" s="4"/>
      <c r="B15" s="4"/>
      <c r="C15" s="4"/>
      <c r="D15" s="8" t="s">
        <v>54</v>
      </c>
      <c r="E15" s="8" t="s">
        <v>56</v>
      </c>
      <c r="F15" s="8" t="s">
        <v>1</v>
      </c>
      <c r="G15" s="8" t="s">
        <v>2</v>
      </c>
      <c r="H15" s="8" t="s">
        <v>3</v>
      </c>
      <c r="I15" s="8" t="s">
        <v>4</v>
      </c>
      <c r="J15" s="8" t="s">
        <v>5</v>
      </c>
      <c r="K15" s="8" t="s">
        <v>6</v>
      </c>
    </row>
    <row r="16" spans="1:11" ht="24.75" customHeight="1">
      <c r="A16" s="26" t="s">
        <v>7</v>
      </c>
      <c r="B16" s="53" t="s">
        <v>33</v>
      </c>
      <c r="C16" s="9" t="s">
        <v>8</v>
      </c>
      <c r="D16" s="10">
        <f>D17+D19</f>
        <v>111067.53600000001</v>
      </c>
      <c r="E16" s="10">
        <f aca="true" t="shared" si="0" ref="E16:K16">E17+E19</f>
        <v>84747.89499999999</v>
      </c>
      <c r="F16" s="10">
        <f t="shared" si="0"/>
        <v>39919.548</v>
      </c>
      <c r="G16" s="10">
        <f t="shared" si="0"/>
        <v>48603.8</v>
      </c>
      <c r="H16" s="10">
        <f t="shared" si="0"/>
        <v>37837.38</v>
      </c>
      <c r="I16" s="10">
        <f t="shared" si="0"/>
        <v>33966.93</v>
      </c>
      <c r="J16" s="10">
        <f t="shared" si="0"/>
        <v>36701.54</v>
      </c>
      <c r="K16" s="10">
        <f t="shared" si="0"/>
        <v>392844.629</v>
      </c>
    </row>
    <row r="17" spans="1:11" ht="15" customHeight="1">
      <c r="A17" s="27"/>
      <c r="B17" s="54"/>
      <c r="C17" s="47" t="s">
        <v>36</v>
      </c>
      <c r="D17" s="45">
        <f aca="true" t="shared" si="1" ref="D17:K17">D21+D24+D27+D30+D33+D36+D40+D43+D46+D49+D52+D55+D58+D61+D64+D67+D70+D74+D79+D82+D85</f>
        <v>110588.34400000001</v>
      </c>
      <c r="E17" s="45">
        <f t="shared" si="1"/>
        <v>84581.87</v>
      </c>
      <c r="F17" s="45">
        <f t="shared" si="1"/>
        <v>39465.265</v>
      </c>
      <c r="G17" s="45">
        <f t="shared" si="1"/>
        <v>48603.8</v>
      </c>
      <c r="H17" s="45">
        <f t="shared" si="1"/>
        <v>36837.38</v>
      </c>
      <c r="I17" s="45">
        <f t="shared" si="1"/>
        <v>32966.93</v>
      </c>
      <c r="J17" s="45">
        <f t="shared" si="1"/>
        <v>35701.54</v>
      </c>
      <c r="K17" s="45">
        <f t="shared" si="1"/>
        <v>388745.129</v>
      </c>
    </row>
    <row r="18" spans="1:11" ht="72.75" customHeight="1">
      <c r="A18" s="27"/>
      <c r="B18" s="54"/>
      <c r="C18" s="47"/>
      <c r="D18" s="45"/>
      <c r="E18" s="45"/>
      <c r="F18" s="45"/>
      <c r="G18" s="45"/>
      <c r="H18" s="45"/>
      <c r="I18" s="45"/>
      <c r="J18" s="45"/>
      <c r="K18" s="45"/>
    </row>
    <row r="19" spans="1:11" ht="88.5" customHeight="1">
      <c r="A19" s="27"/>
      <c r="B19" s="54"/>
      <c r="C19" s="4" t="s">
        <v>9</v>
      </c>
      <c r="D19" s="10">
        <f aca="true" t="shared" si="2" ref="D19:K19">D22+D25+D28+D31+D34+D37+D41+D44+D47+D50+D53+D56+D59+D62+D65+D68+D71+D76+D80+D83+D86</f>
        <v>479.192</v>
      </c>
      <c r="E19" s="10">
        <f t="shared" si="2"/>
        <v>166.025</v>
      </c>
      <c r="F19" s="10">
        <f t="shared" si="2"/>
        <v>454.283</v>
      </c>
      <c r="G19" s="11">
        <f t="shared" si="2"/>
        <v>0</v>
      </c>
      <c r="H19" s="11">
        <f t="shared" si="2"/>
        <v>1000</v>
      </c>
      <c r="I19" s="11">
        <f t="shared" si="2"/>
        <v>1000</v>
      </c>
      <c r="J19" s="11">
        <f t="shared" si="2"/>
        <v>1000</v>
      </c>
      <c r="K19" s="10">
        <f t="shared" si="2"/>
        <v>4099.5</v>
      </c>
    </row>
    <row r="20" spans="1:11" ht="16.5" customHeight="1">
      <c r="A20" s="28" t="s">
        <v>10</v>
      </c>
      <c r="B20" s="31" t="s">
        <v>11</v>
      </c>
      <c r="C20" s="19" t="s">
        <v>12</v>
      </c>
      <c r="D20" s="10">
        <f aca="true" t="shared" si="3" ref="D20:K20">D21+D22</f>
        <v>16.39</v>
      </c>
      <c r="E20" s="10">
        <f t="shared" si="3"/>
        <v>2.52</v>
      </c>
      <c r="F20" s="10">
        <f t="shared" si="3"/>
        <v>22.5</v>
      </c>
      <c r="G20" s="11">
        <f t="shared" si="3"/>
        <v>0</v>
      </c>
      <c r="H20" s="11">
        <f t="shared" si="3"/>
        <v>100</v>
      </c>
      <c r="I20" s="11">
        <f t="shared" si="3"/>
        <v>100</v>
      </c>
      <c r="J20" s="11">
        <f t="shared" si="3"/>
        <v>100</v>
      </c>
      <c r="K20" s="10">
        <f t="shared" si="3"/>
        <v>341.40999999999997</v>
      </c>
    </row>
    <row r="21" spans="1:11" ht="39" customHeight="1">
      <c r="A21" s="29"/>
      <c r="B21" s="32"/>
      <c r="C21" s="4" t="s">
        <v>37</v>
      </c>
      <c r="D21" s="23">
        <v>16.39</v>
      </c>
      <c r="E21" s="23">
        <v>2.52</v>
      </c>
      <c r="F21" s="23">
        <v>22.5</v>
      </c>
      <c r="G21" s="18">
        <v>0</v>
      </c>
      <c r="H21" s="18">
        <v>100</v>
      </c>
      <c r="I21" s="18">
        <v>100</v>
      </c>
      <c r="J21" s="18">
        <v>100</v>
      </c>
      <c r="K21" s="23">
        <f>D21+E21+F21+G21+H21+I21+J21</f>
        <v>341.40999999999997</v>
      </c>
    </row>
    <row r="22" spans="1:11" ht="31.5" customHeight="1">
      <c r="A22" s="30"/>
      <c r="B22" s="33"/>
      <c r="C22" s="17" t="s">
        <v>34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</row>
    <row r="23" spans="1:11" ht="16.5" customHeight="1">
      <c r="A23" s="28" t="s">
        <v>10</v>
      </c>
      <c r="B23" s="34" t="s">
        <v>13</v>
      </c>
      <c r="C23" s="4" t="s">
        <v>12</v>
      </c>
      <c r="D23" s="10">
        <f aca="true" t="shared" si="4" ref="D23:K23">D24+D25</f>
        <v>11956.47</v>
      </c>
      <c r="E23" s="10">
        <f t="shared" si="4"/>
        <v>7339.872</v>
      </c>
      <c r="F23" s="11">
        <f t="shared" si="4"/>
        <v>2674</v>
      </c>
      <c r="G23" s="11">
        <f t="shared" si="4"/>
        <v>0</v>
      </c>
      <c r="H23" s="11">
        <f t="shared" si="4"/>
        <v>9500</v>
      </c>
      <c r="I23" s="11">
        <f t="shared" si="4"/>
        <v>9500</v>
      </c>
      <c r="J23" s="11">
        <f t="shared" si="4"/>
        <v>9500</v>
      </c>
      <c r="K23" s="10">
        <f t="shared" si="4"/>
        <v>50470.342000000004</v>
      </c>
    </row>
    <row r="24" spans="1:11" ht="57" customHeight="1">
      <c r="A24" s="29"/>
      <c r="B24" s="35"/>
      <c r="C24" s="17" t="s">
        <v>36</v>
      </c>
      <c r="D24" s="16">
        <v>11956.47</v>
      </c>
      <c r="E24" s="16">
        <v>7339.872</v>
      </c>
      <c r="F24" s="15">
        <v>2674</v>
      </c>
      <c r="G24" s="15">
        <v>0</v>
      </c>
      <c r="H24" s="15">
        <v>9500</v>
      </c>
      <c r="I24" s="15">
        <v>9500</v>
      </c>
      <c r="J24" s="15">
        <v>9500</v>
      </c>
      <c r="K24" s="16">
        <f>D24+E24+F24+G24+H24+I24+J24</f>
        <v>50470.342000000004</v>
      </c>
    </row>
    <row r="25" spans="1:11" ht="32.25" customHeight="1">
      <c r="A25" s="30"/>
      <c r="B25" s="36"/>
      <c r="C25" s="17" t="s">
        <v>34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8">
        <f>D25+E25+F25+G25+H25+I25+J25</f>
        <v>0</v>
      </c>
    </row>
    <row r="26" spans="1:11" ht="18.75" customHeight="1">
      <c r="A26" s="37" t="s">
        <v>10</v>
      </c>
      <c r="B26" s="40" t="s">
        <v>35</v>
      </c>
      <c r="C26" s="4" t="s">
        <v>8</v>
      </c>
      <c r="D26" s="10">
        <f aca="true" t="shared" si="5" ref="D26:K26">D27+D28</f>
        <v>1219.4430000000002</v>
      </c>
      <c r="E26" s="10">
        <f t="shared" si="5"/>
        <v>860.62</v>
      </c>
      <c r="F26" s="10">
        <f t="shared" si="5"/>
        <v>1059.8980000000001</v>
      </c>
      <c r="G26" s="10">
        <f t="shared" si="5"/>
        <v>578.9</v>
      </c>
      <c r="H26" s="10">
        <f t="shared" si="5"/>
        <v>3069.42</v>
      </c>
      <c r="I26" s="10">
        <f t="shared" si="5"/>
        <v>3210.69</v>
      </c>
      <c r="J26" s="10">
        <f t="shared" si="5"/>
        <v>3359.78</v>
      </c>
      <c r="K26" s="10">
        <f t="shared" si="5"/>
        <v>13358.751</v>
      </c>
    </row>
    <row r="27" spans="1:11" ht="75" customHeight="1">
      <c r="A27" s="37"/>
      <c r="B27" s="40"/>
      <c r="C27" s="17" t="s">
        <v>36</v>
      </c>
      <c r="D27" s="16">
        <v>1098.38</v>
      </c>
      <c r="E27" s="16">
        <v>845.278</v>
      </c>
      <c r="F27" s="16">
        <v>744.215</v>
      </c>
      <c r="G27" s="16">
        <v>578.9</v>
      </c>
      <c r="H27" s="16">
        <v>2569.42</v>
      </c>
      <c r="I27" s="16">
        <v>2710.69</v>
      </c>
      <c r="J27" s="16">
        <v>2859.78</v>
      </c>
      <c r="K27" s="16">
        <f>D27+E27+F27+G27+H27+I27+J27</f>
        <v>11406.663</v>
      </c>
    </row>
    <row r="28" spans="1:11" ht="88.5" customHeight="1">
      <c r="A28" s="37"/>
      <c r="B28" s="40"/>
      <c r="C28" s="17" t="s">
        <v>38</v>
      </c>
      <c r="D28" s="16">
        <v>121.063</v>
      </c>
      <c r="E28" s="16">
        <v>15.342</v>
      </c>
      <c r="F28" s="16">
        <v>315.683</v>
      </c>
      <c r="G28" s="15">
        <v>0</v>
      </c>
      <c r="H28" s="15">
        <v>500</v>
      </c>
      <c r="I28" s="15">
        <v>500</v>
      </c>
      <c r="J28" s="15">
        <v>500</v>
      </c>
      <c r="K28" s="16">
        <f>D28+E28+F28+G28+H28+I28+J28</f>
        <v>1952.088</v>
      </c>
    </row>
    <row r="29" spans="1:11" ht="25.5" customHeight="1">
      <c r="A29" s="28" t="s">
        <v>10</v>
      </c>
      <c r="B29" s="40" t="s">
        <v>14</v>
      </c>
      <c r="C29" s="4" t="s">
        <v>12</v>
      </c>
      <c r="D29" s="10">
        <f aca="true" t="shared" si="6" ref="D29:K29">D30+D31</f>
        <v>1256.04</v>
      </c>
      <c r="E29" s="10">
        <f t="shared" si="6"/>
        <v>1025.948</v>
      </c>
      <c r="F29" s="11">
        <f t="shared" si="6"/>
        <v>2025</v>
      </c>
      <c r="G29" s="11">
        <f t="shared" si="6"/>
        <v>0</v>
      </c>
      <c r="H29" s="10">
        <f t="shared" si="6"/>
        <v>1556.01</v>
      </c>
      <c r="I29" s="10">
        <f t="shared" si="6"/>
        <v>1641.59</v>
      </c>
      <c r="J29" s="10">
        <f t="shared" si="6"/>
        <v>1731.88</v>
      </c>
      <c r="K29" s="10">
        <f t="shared" si="6"/>
        <v>9236.468</v>
      </c>
    </row>
    <row r="30" spans="1:11" ht="63.75" customHeight="1">
      <c r="A30" s="29"/>
      <c r="B30" s="40"/>
      <c r="C30" s="4" t="s">
        <v>36</v>
      </c>
      <c r="D30" s="16">
        <v>1256.04</v>
      </c>
      <c r="E30" s="16">
        <v>1025.948</v>
      </c>
      <c r="F30" s="15">
        <v>2025</v>
      </c>
      <c r="G30" s="15">
        <v>0</v>
      </c>
      <c r="H30" s="16">
        <v>1556.01</v>
      </c>
      <c r="I30" s="16">
        <v>1641.59</v>
      </c>
      <c r="J30" s="16">
        <v>1731.88</v>
      </c>
      <c r="K30" s="16">
        <f>D30+E30+F30+G30+H30+I30+J30</f>
        <v>9236.468</v>
      </c>
    </row>
    <row r="31" spans="1:11" ht="56.25" customHeight="1">
      <c r="A31" s="30"/>
      <c r="B31" s="40"/>
      <c r="C31" s="4" t="s">
        <v>34</v>
      </c>
      <c r="D31" s="15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</row>
    <row r="32" spans="1:11" ht="31.5" customHeight="1">
      <c r="A32" s="28" t="s">
        <v>10</v>
      </c>
      <c r="B32" s="48" t="s">
        <v>39</v>
      </c>
      <c r="C32" s="13" t="s">
        <v>12</v>
      </c>
      <c r="D32" s="22">
        <f aca="true" t="shared" si="7" ref="D32:K32">D33+D34</f>
        <v>362.481</v>
      </c>
      <c r="E32" s="10">
        <f t="shared" si="7"/>
        <v>196.683</v>
      </c>
      <c r="F32" s="11">
        <f t="shared" si="7"/>
        <v>180</v>
      </c>
      <c r="G32" s="11">
        <f t="shared" si="7"/>
        <v>0</v>
      </c>
      <c r="H32" s="11">
        <f t="shared" si="7"/>
        <v>617</v>
      </c>
      <c r="I32" s="11">
        <f t="shared" si="7"/>
        <v>617</v>
      </c>
      <c r="J32" s="11">
        <f t="shared" si="7"/>
        <v>617</v>
      </c>
      <c r="K32" s="10">
        <f t="shared" si="7"/>
        <v>2590.164</v>
      </c>
    </row>
    <row r="33" spans="1:11" ht="69" customHeight="1">
      <c r="A33" s="29"/>
      <c r="B33" s="49"/>
      <c r="C33" s="17" t="s">
        <v>36</v>
      </c>
      <c r="D33" s="16">
        <v>42.5</v>
      </c>
      <c r="E33" s="15">
        <v>46</v>
      </c>
      <c r="F33" s="16">
        <v>41.4</v>
      </c>
      <c r="G33" s="15">
        <v>0</v>
      </c>
      <c r="H33" s="15">
        <v>117</v>
      </c>
      <c r="I33" s="15">
        <v>117</v>
      </c>
      <c r="J33" s="15">
        <v>117</v>
      </c>
      <c r="K33" s="16">
        <f>D33+E33+F33+G33+H33+I33+J33</f>
        <v>480.9</v>
      </c>
    </row>
    <row r="34" spans="1:11" ht="138.75" customHeight="1">
      <c r="A34" s="30"/>
      <c r="B34" s="50"/>
      <c r="C34" s="17" t="s">
        <v>40</v>
      </c>
      <c r="D34" s="16">
        <v>319.981</v>
      </c>
      <c r="E34" s="16">
        <v>150.683</v>
      </c>
      <c r="F34" s="16">
        <v>138.6</v>
      </c>
      <c r="G34" s="15">
        <v>0</v>
      </c>
      <c r="H34" s="15">
        <v>500</v>
      </c>
      <c r="I34" s="15">
        <v>500</v>
      </c>
      <c r="J34" s="15">
        <v>500</v>
      </c>
      <c r="K34" s="16">
        <f>D34+E34+F34+G34+H34+I34+J34</f>
        <v>2109.264</v>
      </c>
    </row>
    <row r="35" spans="1:11" ht="27" customHeight="1">
      <c r="A35" s="28" t="s">
        <v>10</v>
      </c>
      <c r="B35" s="48" t="s">
        <v>41</v>
      </c>
      <c r="C35" s="4" t="s">
        <v>12</v>
      </c>
      <c r="D35" s="10">
        <f aca="true" t="shared" si="8" ref="D35:K35">D36+D37</f>
        <v>195.748</v>
      </c>
      <c r="E35" s="11">
        <f t="shared" si="8"/>
        <v>0</v>
      </c>
      <c r="F35" s="11">
        <f t="shared" si="8"/>
        <v>0</v>
      </c>
      <c r="G35" s="11">
        <f t="shared" si="8"/>
        <v>0</v>
      </c>
      <c r="H35" s="11">
        <f t="shared" si="8"/>
        <v>301</v>
      </c>
      <c r="I35" s="11">
        <f t="shared" si="8"/>
        <v>313</v>
      </c>
      <c r="J35" s="11">
        <f t="shared" si="8"/>
        <v>325</v>
      </c>
      <c r="K35" s="10">
        <f t="shared" si="8"/>
        <v>1134.7479999999998</v>
      </c>
    </row>
    <row r="36" spans="1:11" ht="60" customHeight="1">
      <c r="A36" s="29"/>
      <c r="B36" s="49"/>
      <c r="C36" s="17" t="s">
        <v>36</v>
      </c>
      <c r="D36" s="16">
        <v>157.6</v>
      </c>
      <c r="E36" s="15">
        <v>0</v>
      </c>
      <c r="F36" s="15">
        <v>0</v>
      </c>
      <c r="G36" s="15">
        <v>0</v>
      </c>
      <c r="H36" s="15">
        <v>301</v>
      </c>
      <c r="I36" s="18">
        <v>313</v>
      </c>
      <c r="J36" s="15">
        <v>325</v>
      </c>
      <c r="K36" s="16">
        <f>D36+E36+F36+G36+H36+I36+J36</f>
        <v>1096.6</v>
      </c>
    </row>
    <row r="37" spans="1:11" ht="99" customHeight="1">
      <c r="A37" s="29"/>
      <c r="B37" s="49"/>
      <c r="C37" s="47" t="s">
        <v>53</v>
      </c>
      <c r="D37" s="24">
        <v>38.148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2">
        <f>D37+E37+F37+G37+H37+I37+J37</f>
        <v>38.148</v>
      </c>
    </row>
    <row r="38" spans="1:11" ht="9.75" customHeight="1" hidden="1" thickBot="1">
      <c r="A38" s="20"/>
      <c r="B38" s="21"/>
      <c r="C38" s="47"/>
      <c r="D38" s="25"/>
      <c r="E38" s="51"/>
      <c r="F38" s="51"/>
      <c r="G38" s="51"/>
      <c r="H38" s="51"/>
      <c r="I38" s="51"/>
      <c r="J38" s="51"/>
      <c r="K38" s="52"/>
    </row>
    <row r="39" spans="1:11" ht="36" customHeight="1">
      <c r="A39" s="28" t="s">
        <v>10</v>
      </c>
      <c r="B39" s="34" t="s">
        <v>42</v>
      </c>
      <c r="C39" s="4" t="s">
        <v>12</v>
      </c>
      <c r="D39" s="10">
        <f aca="true" t="shared" si="9" ref="D39:K39">D40+D41</f>
        <v>726.835</v>
      </c>
      <c r="E39" s="10">
        <f t="shared" si="9"/>
        <v>499.577</v>
      </c>
      <c r="F39" s="10">
        <f t="shared" si="9"/>
        <v>268.3</v>
      </c>
      <c r="G39" s="11">
        <f t="shared" si="9"/>
        <v>1208</v>
      </c>
      <c r="H39" s="11">
        <f t="shared" si="9"/>
        <v>1299</v>
      </c>
      <c r="I39" s="11">
        <f t="shared" si="9"/>
        <v>1299</v>
      </c>
      <c r="J39" s="11">
        <f t="shared" si="9"/>
        <v>1299</v>
      </c>
      <c r="K39" s="10">
        <f t="shared" si="9"/>
        <v>6599.7119999999995</v>
      </c>
    </row>
    <row r="40" spans="1:11" ht="82.5" customHeight="1">
      <c r="A40" s="29"/>
      <c r="B40" s="35"/>
      <c r="C40" s="17" t="s">
        <v>36</v>
      </c>
      <c r="D40" s="16">
        <v>726.835</v>
      </c>
      <c r="E40" s="16">
        <v>499.577</v>
      </c>
      <c r="F40" s="16">
        <v>268.3</v>
      </c>
      <c r="G40" s="15">
        <v>1208</v>
      </c>
      <c r="H40" s="15">
        <v>1299</v>
      </c>
      <c r="I40" s="15">
        <v>1299</v>
      </c>
      <c r="J40" s="15">
        <v>1299</v>
      </c>
      <c r="K40" s="16">
        <f>D40+E40+F40+G40+H40+I40+J40</f>
        <v>6599.7119999999995</v>
      </c>
    </row>
    <row r="41" spans="1:11" ht="81.75" customHeight="1">
      <c r="A41" s="30"/>
      <c r="B41" s="36"/>
      <c r="C41" s="17" t="s">
        <v>34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f>D41+E41+F41+G41+H41+I41+J41</f>
        <v>0</v>
      </c>
    </row>
    <row r="42" spans="1:11" ht="13.5" customHeight="1">
      <c r="A42" s="28" t="s">
        <v>10</v>
      </c>
      <c r="B42" s="48" t="s">
        <v>43</v>
      </c>
      <c r="C42" s="4" t="s">
        <v>12</v>
      </c>
      <c r="D42" s="11">
        <f aca="true" t="shared" si="10" ref="D42:K42">D43+D44</f>
        <v>0</v>
      </c>
      <c r="E42" s="11">
        <f t="shared" si="10"/>
        <v>0</v>
      </c>
      <c r="F42" s="11">
        <f t="shared" si="10"/>
        <v>0</v>
      </c>
      <c r="G42" s="11">
        <f t="shared" si="10"/>
        <v>0</v>
      </c>
      <c r="H42" s="11">
        <f t="shared" si="10"/>
        <v>4970</v>
      </c>
      <c r="I42" s="11">
        <f t="shared" si="10"/>
        <v>0</v>
      </c>
      <c r="J42" s="11">
        <f t="shared" si="10"/>
        <v>1700</v>
      </c>
      <c r="K42" s="11">
        <f t="shared" si="10"/>
        <v>6670</v>
      </c>
    </row>
    <row r="43" spans="1:11" ht="60" customHeight="1">
      <c r="A43" s="29"/>
      <c r="B43" s="49"/>
      <c r="C43" s="17" t="s">
        <v>36</v>
      </c>
      <c r="D43" s="15">
        <v>0</v>
      </c>
      <c r="E43" s="15">
        <v>0</v>
      </c>
      <c r="F43" s="15">
        <v>0</v>
      </c>
      <c r="G43" s="15">
        <v>0</v>
      </c>
      <c r="H43" s="15">
        <v>4970</v>
      </c>
      <c r="I43" s="15">
        <v>0</v>
      </c>
      <c r="J43" s="15">
        <v>1700</v>
      </c>
      <c r="K43" s="15">
        <f>D43+E43+F43+G43+H43+I43+J43</f>
        <v>6670</v>
      </c>
    </row>
    <row r="44" spans="1:11" ht="40.5" customHeight="1">
      <c r="A44" s="30"/>
      <c r="B44" s="50"/>
      <c r="C44" s="17" t="s">
        <v>34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f>D44+E44+F44+G44+H44+I44+J44</f>
        <v>0</v>
      </c>
    </row>
    <row r="45" spans="1:11" ht="39.75" customHeight="1">
      <c r="A45" s="28" t="s">
        <v>49</v>
      </c>
      <c r="B45" s="48" t="s">
        <v>15</v>
      </c>
      <c r="C45" s="4" t="s">
        <v>12</v>
      </c>
      <c r="D45" s="10">
        <f aca="true" t="shared" si="11" ref="D45:K45">D46+D47</f>
        <v>9.856</v>
      </c>
      <c r="E45" s="11">
        <f t="shared" si="11"/>
        <v>5</v>
      </c>
      <c r="F45" s="10">
        <f t="shared" si="11"/>
        <v>4.5</v>
      </c>
      <c r="G45" s="11">
        <f t="shared" si="11"/>
        <v>0</v>
      </c>
      <c r="H45" s="11">
        <f t="shared" si="11"/>
        <v>21</v>
      </c>
      <c r="I45" s="11">
        <f t="shared" si="11"/>
        <v>23</v>
      </c>
      <c r="J45" s="11">
        <f t="shared" si="11"/>
        <v>25</v>
      </c>
      <c r="K45" s="10">
        <f t="shared" si="11"/>
        <v>88.356</v>
      </c>
    </row>
    <row r="46" spans="1:11" ht="69.75" customHeight="1">
      <c r="A46" s="29"/>
      <c r="B46" s="49"/>
      <c r="C46" s="17" t="s">
        <v>36</v>
      </c>
      <c r="D46" s="16">
        <v>9.856</v>
      </c>
      <c r="E46" s="15">
        <v>5</v>
      </c>
      <c r="F46" s="16">
        <v>4.5</v>
      </c>
      <c r="G46" s="15">
        <v>0</v>
      </c>
      <c r="H46" s="15">
        <v>21</v>
      </c>
      <c r="I46" s="15">
        <v>23</v>
      </c>
      <c r="J46" s="15">
        <v>25</v>
      </c>
      <c r="K46" s="16">
        <f>D46+E46+F46+G46+H46+I46+J46</f>
        <v>88.356</v>
      </c>
    </row>
    <row r="47" spans="1:11" ht="28.5" customHeight="1">
      <c r="A47" s="30"/>
      <c r="B47" s="50"/>
      <c r="C47" s="17" t="s">
        <v>44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f>D47+E47+F47+G47+H47+I47+J47</f>
        <v>0</v>
      </c>
    </row>
    <row r="48" spans="1:11" ht="24.75" customHeight="1">
      <c r="A48" s="28" t="s">
        <v>50</v>
      </c>
      <c r="B48" s="48" t="s">
        <v>16</v>
      </c>
      <c r="C48" s="4" t="s">
        <v>12</v>
      </c>
      <c r="D48" s="10">
        <f aca="true" t="shared" si="12" ref="D48:K48">D49+D50</f>
        <v>20.634</v>
      </c>
      <c r="E48" s="11">
        <f t="shared" si="12"/>
        <v>20</v>
      </c>
      <c r="F48" s="11">
        <f t="shared" si="12"/>
        <v>18</v>
      </c>
      <c r="G48" s="11">
        <f t="shared" si="12"/>
        <v>0</v>
      </c>
      <c r="H48" s="11">
        <f t="shared" si="12"/>
        <v>50</v>
      </c>
      <c r="I48" s="11">
        <f t="shared" si="12"/>
        <v>50</v>
      </c>
      <c r="J48" s="11">
        <f t="shared" si="12"/>
        <v>50</v>
      </c>
      <c r="K48" s="10">
        <f t="shared" si="12"/>
        <v>208.63400000000001</v>
      </c>
    </row>
    <row r="49" spans="1:11" ht="71.25" customHeight="1">
      <c r="A49" s="29"/>
      <c r="B49" s="49"/>
      <c r="C49" s="17" t="s">
        <v>36</v>
      </c>
      <c r="D49" s="16">
        <v>20.634</v>
      </c>
      <c r="E49" s="15">
        <v>20</v>
      </c>
      <c r="F49" s="15">
        <v>18</v>
      </c>
      <c r="G49" s="15">
        <v>0</v>
      </c>
      <c r="H49" s="15">
        <v>50</v>
      </c>
      <c r="I49" s="15">
        <v>50</v>
      </c>
      <c r="J49" s="15">
        <v>50</v>
      </c>
      <c r="K49" s="16">
        <f>D49+E49+F49+G49+H49+I49+J49</f>
        <v>208.63400000000001</v>
      </c>
    </row>
    <row r="50" spans="1:11" ht="45" customHeight="1">
      <c r="A50" s="30"/>
      <c r="B50" s="50"/>
      <c r="C50" s="17" t="s">
        <v>44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f>D50+E50+F50+G50+H50+I50+J50</f>
        <v>0</v>
      </c>
    </row>
    <row r="51" spans="1:11" ht="19.5" customHeight="1">
      <c r="A51" s="28" t="s">
        <v>49</v>
      </c>
      <c r="B51" s="48" t="s">
        <v>17</v>
      </c>
      <c r="C51" s="4" t="s">
        <v>12</v>
      </c>
      <c r="D51" s="10">
        <f aca="true" t="shared" si="13" ref="D51:K51">D52+D53</f>
        <v>12.5</v>
      </c>
      <c r="E51" s="11">
        <f t="shared" si="13"/>
        <v>8</v>
      </c>
      <c r="F51" s="10">
        <f t="shared" si="13"/>
        <v>7.2</v>
      </c>
      <c r="G51" s="11">
        <f t="shared" si="13"/>
        <v>0</v>
      </c>
      <c r="H51" s="11">
        <f t="shared" si="13"/>
        <v>41</v>
      </c>
      <c r="I51" s="11">
        <f t="shared" si="13"/>
        <v>41</v>
      </c>
      <c r="J51" s="11">
        <f t="shared" si="13"/>
        <v>41</v>
      </c>
      <c r="K51" s="10">
        <f t="shared" si="13"/>
        <v>150.7</v>
      </c>
    </row>
    <row r="52" spans="1:11" ht="55.5" customHeight="1">
      <c r="A52" s="29"/>
      <c r="B52" s="49"/>
      <c r="C52" s="17" t="s">
        <v>36</v>
      </c>
      <c r="D52" s="16">
        <v>12.5</v>
      </c>
      <c r="E52" s="15">
        <v>8</v>
      </c>
      <c r="F52" s="16">
        <v>7.2</v>
      </c>
      <c r="G52" s="15">
        <v>0</v>
      </c>
      <c r="H52" s="15">
        <v>41</v>
      </c>
      <c r="I52" s="15">
        <v>41</v>
      </c>
      <c r="J52" s="15">
        <v>41</v>
      </c>
      <c r="K52" s="16">
        <f>D52+E52+F52+G52+H52+I52+J52</f>
        <v>150.7</v>
      </c>
    </row>
    <row r="53" spans="1:11" ht="38.25" customHeight="1">
      <c r="A53" s="30"/>
      <c r="B53" s="50"/>
      <c r="C53" s="17" t="s">
        <v>44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f>D53+E53+F53+G53+H53+I53+J53</f>
        <v>0</v>
      </c>
    </row>
    <row r="54" spans="1:11" ht="21.75" customHeight="1">
      <c r="A54" s="28" t="s">
        <v>50</v>
      </c>
      <c r="B54" s="48" t="s">
        <v>18</v>
      </c>
      <c r="C54" s="4" t="s">
        <v>12</v>
      </c>
      <c r="D54" s="11">
        <f aca="true" t="shared" si="14" ref="D54:K54">D55+D56</f>
        <v>53</v>
      </c>
      <c r="E54" s="11">
        <f t="shared" si="14"/>
        <v>43</v>
      </c>
      <c r="F54" s="10">
        <f t="shared" si="14"/>
        <v>38.7</v>
      </c>
      <c r="G54" s="11">
        <f t="shared" si="14"/>
        <v>0</v>
      </c>
      <c r="H54" s="11">
        <f t="shared" si="14"/>
        <v>96</v>
      </c>
      <c r="I54" s="11">
        <f t="shared" si="14"/>
        <v>106</v>
      </c>
      <c r="J54" s="11">
        <f t="shared" si="14"/>
        <v>106</v>
      </c>
      <c r="K54" s="10">
        <f t="shared" si="14"/>
        <v>442.7</v>
      </c>
    </row>
    <row r="55" spans="1:11" ht="73.5" customHeight="1">
      <c r="A55" s="29"/>
      <c r="B55" s="49"/>
      <c r="C55" s="17" t="s">
        <v>36</v>
      </c>
      <c r="D55" s="15">
        <v>53</v>
      </c>
      <c r="E55" s="15">
        <v>43</v>
      </c>
      <c r="F55" s="16">
        <v>38.7</v>
      </c>
      <c r="G55" s="15">
        <v>0</v>
      </c>
      <c r="H55" s="15">
        <v>96</v>
      </c>
      <c r="I55" s="15">
        <v>106</v>
      </c>
      <c r="J55" s="15">
        <v>106</v>
      </c>
      <c r="K55" s="16">
        <f>D55+E55+F55+G55+H55+I55+J55</f>
        <v>442.7</v>
      </c>
    </row>
    <row r="56" spans="1:11" ht="37.5" customHeight="1">
      <c r="A56" s="30"/>
      <c r="B56" s="50"/>
      <c r="C56" s="17" t="s">
        <v>44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f>D56+E56+F56+G56+H56+I56+J56</f>
        <v>0</v>
      </c>
    </row>
    <row r="57" spans="1:11" ht="36.75" customHeight="1">
      <c r="A57" s="28" t="s">
        <v>50</v>
      </c>
      <c r="B57" s="48" t="s">
        <v>19</v>
      </c>
      <c r="C57" s="4" t="s">
        <v>12</v>
      </c>
      <c r="D57" s="10">
        <f aca="true" t="shared" si="15" ref="D57:K57">D58+D59</f>
        <v>121.89</v>
      </c>
      <c r="E57" s="11">
        <f t="shared" si="15"/>
        <v>100</v>
      </c>
      <c r="F57" s="10">
        <f t="shared" si="15"/>
        <v>27.5</v>
      </c>
      <c r="G57" s="11">
        <f t="shared" si="15"/>
        <v>0</v>
      </c>
      <c r="H57" s="10">
        <f t="shared" si="15"/>
        <v>129.92</v>
      </c>
      <c r="I57" s="10">
        <f t="shared" si="15"/>
        <v>136.42</v>
      </c>
      <c r="J57" s="10">
        <f t="shared" si="15"/>
        <v>143.24</v>
      </c>
      <c r="K57" s="10">
        <f t="shared" si="15"/>
        <v>658.9699999999999</v>
      </c>
    </row>
    <row r="58" spans="1:11" ht="69.75" customHeight="1">
      <c r="A58" s="29"/>
      <c r="B58" s="49"/>
      <c r="C58" s="4" t="s">
        <v>36</v>
      </c>
      <c r="D58" s="16">
        <v>121.89</v>
      </c>
      <c r="E58" s="15">
        <v>100</v>
      </c>
      <c r="F58" s="16">
        <v>27.5</v>
      </c>
      <c r="G58" s="15">
        <v>0</v>
      </c>
      <c r="H58" s="16">
        <v>129.92</v>
      </c>
      <c r="I58" s="16">
        <v>136.42</v>
      </c>
      <c r="J58" s="16">
        <v>143.24</v>
      </c>
      <c r="K58" s="16">
        <f>D58+E58+F58+G58+H58+I58+J58</f>
        <v>658.9699999999999</v>
      </c>
    </row>
    <row r="59" spans="1:11" ht="32.25" customHeight="1">
      <c r="A59" s="30"/>
      <c r="B59" s="50"/>
      <c r="C59" s="4" t="s">
        <v>55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f>D59+E59+F59+G59+H59+I59+J59</f>
        <v>0</v>
      </c>
    </row>
    <row r="60" spans="1:11" ht="24.75" customHeight="1">
      <c r="A60" s="28" t="s">
        <v>50</v>
      </c>
      <c r="B60" s="48" t="s">
        <v>20</v>
      </c>
      <c r="C60" s="4" t="s">
        <v>12</v>
      </c>
      <c r="D60" s="11">
        <f aca="true" t="shared" si="16" ref="D60:K60">D61+D62</f>
        <v>66</v>
      </c>
      <c r="E60" s="11">
        <f t="shared" si="16"/>
        <v>40</v>
      </c>
      <c r="F60" s="11">
        <f t="shared" si="16"/>
        <v>2</v>
      </c>
      <c r="G60" s="11">
        <f t="shared" si="16"/>
        <v>0</v>
      </c>
      <c r="H60" s="10">
        <f t="shared" si="16"/>
        <v>80.23</v>
      </c>
      <c r="I60" s="10">
        <f t="shared" si="16"/>
        <v>84.23</v>
      </c>
      <c r="J60" s="10">
        <f t="shared" si="16"/>
        <v>88.44</v>
      </c>
      <c r="K60" s="10">
        <f t="shared" si="16"/>
        <v>360.90000000000003</v>
      </c>
    </row>
    <row r="61" spans="1:11" ht="74.25" customHeight="1">
      <c r="A61" s="29"/>
      <c r="B61" s="49"/>
      <c r="C61" s="17" t="s">
        <v>36</v>
      </c>
      <c r="D61" s="15">
        <v>66</v>
      </c>
      <c r="E61" s="15">
        <v>40</v>
      </c>
      <c r="F61" s="15">
        <v>2</v>
      </c>
      <c r="G61" s="15">
        <v>0</v>
      </c>
      <c r="H61" s="16">
        <v>80.23</v>
      </c>
      <c r="I61" s="16">
        <v>84.23</v>
      </c>
      <c r="J61" s="16">
        <v>88.44</v>
      </c>
      <c r="K61" s="16">
        <f>D61+E61+F61+G61+H61+I61+J61</f>
        <v>360.90000000000003</v>
      </c>
    </row>
    <row r="62" spans="1:11" ht="33" customHeight="1">
      <c r="A62" s="30"/>
      <c r="B62" s="50"/>
      <c r="C62" s="17" t="s">
        <v>44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f>D62+E62+F62+G62+H62+I62+J62</f>
        <v>0</v>
      </c>
    </row>
    <row r="63" spans="1:11" ht="36.75" customHeight="1">
      <c r="A63" s="28" t="s">
        <v>50</v>
      </c>
      <c r="B63" s="48" t="s">
        <v>21</v>
      </c>
      <c r="C63" s="4" t="s">
        <v>12</v>
      </c>
      <c r="D63" s="10">
        <f aca="true" t="shared" si="17" ref="D63:K63">D64+D65</f>
        <v>602.028</v>
      </c>
      <c r="E63" s="10">
        <f t="shared" si="17"/>
        <v>773.643</v>
      </c>
      <c r="F63" s="10">
        <f t="shared" si="17"/>
        <v>881.1</v>
      </c>
      <c r="G63" s="11">
        <f t="shared" si="17"/>
        <v>0</v>
      </c>
      <c r="H63" s="10">
        <f t="shared" si="17"/>
        <v>646.8</v>
      </c>
      <c r="I63" s="11">
        <f t="shared" si="17"/>
        <v>715</v>
      </c>
      <c r="J63" s="10">
        <f t="shared" si="17"/>
        <v>715.2</v>
      </c>
      <c r="K63" s="10">
        <f t="shared" si="17"/>
        <v>4333.771</v>
      </c>
    </row>
    <row r="64" spans="1:11" ht="68.25" customHeight="1">
      <c r="A64" s="29"/>
      <c r="B64" s="49"/>
      <c r="C64" s="17" t="s">
        <v>36</v>
      </c>
      <c r="D64" s="16">
        <v>602.028</v>
      </c>
      <c r="E64" s="16">
        <v>773.643</v>
      </c>
      <c r="F64" s="16">
        <v>881.1</v>
      </c>
      <c r="G64" s="15">
        <v>0</v>
      </c>
      <c r="H64" s="16">
        <v>646.8</v>
      </c>
      <c r="I64" s="15">
        <v>715</v>
      </c>
      <c r="J64" s="16">
        <v>715.2</v>
      </c>
      <c r="K64" s="16">
        <f>SUM(D64:J64)</f>
        <v>4333.771</v>
      </c>
    </row>
    <row r="65" spans="1:11" ht="30" customHeight="1">
      <c r="A65" s="30"/>
      <c r="B65" s="50"/>
      <c r="C65" s="17" t="s">
        <v>44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f>D65+E65+F65+G65+H65+I65+J65</f>
        <v>0</v>
      </c>
    </row>
    <row r="66" spans="1:11" ht="23.25" customHeight="1">
      <c r="A66" s="37" t="s">
        <v>50</v>
      </c>
      <c r="B66" s="38" t="s">
        <v>22</v>
      </c>
      <c r="C66" s="4" t="s">
        <v>12</v>
      </c>
      <c r="D66" s="10">
        <f aca="true" t="shared" si="18" ref="D66:K66">D67+D68</f>
        <v>24021.147</v>
      </c>
      <c r="E66" s="10">
        <f t="shared" si="18"/>
        <v>24099.688</v>
      </c>
      <c r="F66" s="10">
        <f t="shared" si="18"/>
        <v>22132.11</v>
      </c>
      <c r="G66" s="10">
        <f t="shared" si="18"/>
        <v>16816.9</v>
      </c>
      <c r="H66" s="11">
        <f t="shared" si="18"/>
        <v>15360</v>
      </c>
      <c r="I66" s="11">
        <f t="shared" si="18"/>
        <v>16130</v>
      </c>
      <c r="J66" s="11">
        <f t="shared" si="18"/>
        <v>16900</v>
      </c>
      <c r="K66" s="10">
        <f t="shared" si="18"/>
        <v>135459.845</v>
      </c>
    </row>
    <row r="67" spans="1:11" ht="66.75" customHeight="1">
      <c r="A67" s="37"/>
      <c r="B67" s="38"/>
      <c r="C67" s="17" t="s">
        <v>36</v>
      </c>
      <c r="D67" s="16">
        <v>24021.147</v>
      </c>
      <c r="E67" s="16">
        <v>24099.688</v>
      </c>
      <c r="F67" s="16">
        <v>22132.11</v>
      </c>
      <c r="G67" s="16">
        <v>16816.9</v>
      </c>
      <c r="H67" s="15">
        <v>15360</v>
      </c>
      <c r="I67" s="15">
        <v>16130</v>
      </c>
      <c r="J67" s="15">
        <v>16900</v>
      </c>
      <c r="K67" s="16">
        <f>D67+E67+F67+G67+H67+I67+J67</f>
        <v>135459.845</v>
      </c>
    </row>
    <row r="68" spans="1:11" ht="27.75" customHeight="1">
      <c r="A68" s="37"/>
      <c r="B68" s="38"/>
      <c r="C68" s="17" t="s">
        <v>44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f>D68+E68+F68+G68+H68+I68+J68</f>
        <v>0</v>
      </c>
    </row>
    <row r="69" spans="1:11" ht="21" customHeight="1">
      <c r="A69" s="37" t="s">
        <v>49</v>
      </c>
      <c r="B69" s="38" t="s">
        <v>23</v>
      </c>
      <c r="C69" s="4" t="s">
        <v>12</v>
      </c>
      <c r="D69" s="10">
        <f aca="true" t="shared" si="19" ref="D69:K69">D70+D71</f>
        <v>13594.918</v>
      </c>
      <c r="E69" s="10">
        <f t="shared" si="19"/>
        <v>14586.193</v>
      </c>
      <c r="F69" s="10">
        <f t="shared" si="19"/>
        <v>10559.5</v>
      </c>
      <c r="G69" s="11">
        <f t="shared" si="19"/>
        <v>30000</v>
      </c>
      <c r="H69" s="11">
        <f t="shared" si="19"/>
        <v>0</v>
      </c>
      <c r="I69" s="11">
        <f t="shared" si="19"/>
        <v>0</v>
      </c>
      <c r="J69" s="11">
        <f t="shared" si="19"/>
        <v>0</v>
      </c>
      <c r="K69" s="10">
        <f t="shared" si="19"/>
        <v>68740.611</v>
      </c>
    </row>
    <row r="70" spans="1:11" ht="66" customHeight="1">
      <c r="A70" s="37"/>
      <c r="B70" s="38"/>
      <c r="C70" s="4" t="s">
        <v>36</v>
      </c>
      <c r="D70" s="16">
        <v>13594.918</v>
      </c>
      <c r="E70" s="16">
        <v>14586.193</v>
      </c>
      <c r="F70" s="16">
        <v>10559.5</v>
      </c>
      <c r="G70" s="15">
        <v>30000</v>
      </c>
      <c r="H70" s="15">
        <v>0</v>
      </c>
      <c r="I70" s="15">
        <v>0</v>
      </c>
      <c r="J70" s="15">
        <v>0</v>
      </c>
      <c r="K70" s="16">
        <f>D70+E70+F70+G70+H70+I70+J70</f>
        <v>68740.611</v>
      </c>
    </row>
    <row r="71" spans="1:11" ht="44.25" customHeight="1">
      <c r="A71" s="37"/>
      <c r="B71" s="38"/>
      <c r="C71" s="17" t="s">
        <v>44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f>D71+E71+F71+G71+H71+I71+J71</f>
        <v>0</v>
      </c>
    </row>
    <row r="72" spans="1:11" ht="12.75" customHeight="1">
      <c r="A72" s="37" t="s">
        <v>50</v>
      </c>
      <c r="B72" s="38" t="s">
        <v>24</v>
      </c>
      <c r="C72" s="46" t="s">
        <v>12</v>
      </c>
      <c r="D72" s="45">
        <f>D74+D76</f>
        <v>30823.088</v>
      </c>
      <c r="E72" s="45">
        <f aca="true" t="shared" si="20" ref="E72:K72">E74+E76</f>
        <v>35097.151</v>
      </c>
      <c r="F72" s="44">
        <f t="shared" si="20"/>
        <v>0</v>
      </c>
      <c r="G72" s="44">
        <f t="shared" si="20"/>
        <v>0</v>
      </c>
      <c r="H72" s="44">
        <f t="shared" si="20"/>
        <v>0</v>
      </c>
      <c r="I72" s="44">
        <f t="shared" si="20"/>
        <v>0</v>
      </c>
      <c r="J72" s="44">
        <f t="shared" si="20"/>
        <v>0</v>
      </c>
      <c r="K72" s="45">
        <f t="shared" si="20"/>
        <v>65920.239</v>
      </c>
    </row>
    <row r="73" spans="1:11" ht="6.75" customHeight="1">
      <c r="A73" s="37"/>
      <c r="B73" s="38"/>
      <c r="C73" s="46"/>
      <c r="D73" s="45"/>
      <c r="E73" s="45"/>
      <c r="F73" s="44"/>
      <c r="G73" s="44"/>
      <c r="H73" s="44"/>
      <c r="I73" s="44"/>
      <c r="J73" s="44"/>
      <c r="K73" s="45"/>
    </row>
    <row r="74" spans="1:11" ht="12.75">
      <c r="A74" s="37"/>
      <c r="B74" s="38"/>
      <c r="C74" s="47" t="s">
        <v>36</v>
      </c>
      <c r="D74" s="41">
        <v>30823.088</v>
      </c>
      <c r="E74" s="41">
        <v>35097.151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1">
        <f>D74+E74+F74+G74+H74+I74+J74</f>
        <v>65920.239</v>
      </c>
    </row>
    <row r="75" spans="1:11" ht="42.75" customHeight="1">
      <c r="A75" s="37"/>
      <c r="B75" s="38"/>
      <c r="C75" s="47"/>
      <c r="D75" s="41"/>
      <c r="E75" s="41"/>
      <c r="F75" s="42"/>
      <c r="G75" s="42"/>
      <c r="H75" s="42"/>
      <c r="I75" s="42"/>
      <c r="J75" s="42"/>
      <c r="K75" s="41"/>
    </row>
    <row r="76" spans="1:11" ht="12.75" customHeight="1">
      <c r="A76" s="37"/>
      <c r="B76" s="38"/>
      <c r="C76" s="47" t="s">
        <v>44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f>D76+E76+F76+G76+H76+I76+J76</f>
        <v>0</v>
      </c>
    </row>
    <row r="77" spans="1:11" ht="25.5" customHeight="1">
      <c r="A77" s="37"/>
      <c r="B77" s="38"/>
      <c r="C77" s="47"/>
      <c r="D77" s="42"/>
      <c r="E77" s="42"/>
      <c r="F77" s="42"/>
      <c r="G77" s="42"/>
      <c r="H77" s="42"/>
      <c r="I77" s="42"/>
      <c r="J77" s="42"/>
      <c r="K77" s="42"/>
    </row>
    <row r="78" spans="1:11" ht="32.25" customHeight="1">
      <c r="A78" s="28" t="s">
        <v>50</v>
      </c>
      <c r="B78" s="48" t="s">
        <v>45</v>
      </c>
      <c r="C78" s="4" t="s">
        <v>12</v>
      </c>
      <c r="D78" s="10">
        <f aca="true" t="shared" si="21" ref="D78:K78">D79+D80</f>
        <v>15072.96</v>
      </c>
      <c r="E78" s="11">
        <f t="shared" si="21"/>
        <v>0</v>
      </c>
      <c r="F78" s="11">
        <f t="shared" si="21"/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0">
        <f t="shared" si="21"/>
        <v>15072.96</v>
      </c>
    </row>
    <row r="79" spans="1:11" ht="76.5" customHeight="1">
      <c r="A79" s="29"/>
      <c r="B79" s="49"/>
      <c r="C79" s="17" t="s">
        <v>36</v>
      </c>
      <c r="D79" s="16">
        <v>15072.96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6">
        <f>D79+E79+F79+G79+H79+I79+J79</f>
        <v>15072.96</v>
      </c>
    </row>
    <row r="80" spans="1:11" ht="39" customHeight="1">
      <c r="A80" s="30"/>
      <c r="B80" s="50"/>
      <c r="C80" s="17" t="s">
        <v>44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f>D80+E80+F80+G80+H80+I80+J80</f>
        <v>0</v>
      </c>
    </row>
    <row r="81" spans="1:11" ht="27.75" customHeight="1">
      <c r="A81" s="28" t="s">
        <v>50</v>
      </c>
      <c r="B81" s="48" t="s">
        <v>46</v>
      </c>
      <c r="C81" s="4" t="s">
        <v>12</v>
      </c>
      <c r="D81" s="11">
        <f aca="true" t="shared" si="22" ref="D81:K81">D82+D83</f>
        <v>200</v>
      </c>
      <c r="E81" s="11">
        <f t="shared" si="22"/>
        <v>50</v>
      </c>
      <c r="F81" s="10">
        <f t="shared" si="22"/>
        <v>19.24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0">
        <f t="shared" si="22"/>
        <v>269.24</v>
      </c>
    </row>
    <row r="82" spans="1:11" ht="55.5" customHeight="1">
      <c r="A82" s="29"/>
      <c r="B82" s="49"/>
      <c r="C82" s="17" t="s">
        <v>36</v>
      </c>
      <c r="D82" s="15">
        <v>200</v>
      </c>
      <c r="E82" s="15">
        <v>50</v>
      </c>
      <c r="F82" s="16">
        <v>19.24</v>
      </c>
      <c r="G82" s="15">
        <v>0</v>
      </c>
      <c r="H82" s="15">
        <v>0</v>
      </c>
      <c r="I82" s="15">
        <v>0</v>
      </c>
      <c r="J82" s="15">
        <v>0</v>
      </c>
      <c r="K82" s="16">
        <f>D82+E82+F82+G82+H82+I82+J82</f>
        <v>269.24</v>
      </c>
    </row>
    <row r="83" spans="1:11" ht="30.75" customHeight="1">
      <c r="A83" s="30"/>
      <c r="B83" s="50"/>
      <c r="C83" s="17" t="s">
        <v>44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f>D83+E83+F83+G83+H83+I83+J83</f>
        <v>0</v>
      </c>
    </row>
    <row r="84" spans="1:11" ht="24" customHeight="1">
      <c r="A84" s="37" t="s">
        <v>50</v>
      </c>
      <c r="B84" s="38" t="s">
        <v>47</v>
      </c>
      <c r="C84" s="4" t="s">
        <v>12</v>
      </c>
      <c r="D84" s="10">
        <f aca="true" t="shared" si="23" ref="D84:K84">D85+D86</f>
        <v>10736.108</v>
      </c>
      <c r="E84" s="11">
        <f t="shared" si="23"/>
        <v>0</v>
      </c>
      <c r="F84" s="11">
        <f t="shared" si="23"/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0">
        <f t="shared" si="23"/>
        <v>10736.108</v>
      </c>
    </row>
    <row r="85" spans="1:11" ht="59.25" customHeight="1">
      <c r="A85" s="37"/>
      <c r="B85" s="38"/>
      <c r="C85" s="17" t="s">
        <v>36</v>
      </c>
      <c r="D85" s="16">
        <v>10736.108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6">
        <f>D85+E85+F85+G85+H85+I85+J85</f>
        <v>10736.108</v>
      </c>
    </row>
    <row r="86" spans="1:11" ht="66" customHeight="1">
      <c r="A86" s="37"/>
      <c r="B86" s="38"/>
      <c r="C86" s="17" t="s">
        <v>44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f>D86+E86+F86+G86+H86+I86+J86</f>
        <v>0</v>
      </c>
    </row>
    <row r="87" spans="1:11" ht="14.25">
      <c r="A87" s="2"/>
      <c r="B87" s="6"/>
      <c r="C87" s="2"/>
      <c r="D87" s="2"/>
      <c r="E87" s="2"/>
      <c r="F87" s="2"/>
      <c r="G87" s="2"/>
      <c r="H87" s="2"/>
      <c r="I87" s="2"/>
      <c r="J87" s="2"/>
      <c r="K87" s="2"/>
    </row>
    <row r="88" spans="1:11" ht="14.25">
      <c r="A88" s="2"/>
      <c r="B88" s="6"/>
      <c r="C88" s="2"/>
      <c r="D88" s="2"/>
      <c r="E88" s="3" t="s">
        <v>48</v>
      </c>
      <c r="F88" s="3"/>
      <c r="G88" s="2"/>
      <c r="H88" s="2"/>
      <c r="I88" s="2"/>
      <c r="J88" s="2"/>
      <c r="K88" s="2"/>
    </row>
    <row r="89" spans="1:11" ht="14.25">
      <c r="A89" s="2"/>
      <c r="B89" s="6"/>
      <c r="C89" s="2"/>
      <c r="D89" s="2"/>
      <c r="E89" s="3"/>
      <c r="F89" s="3"/>
      <c r="G89" s="2"/>
      <c r="H89" s="2"/>
      <c r="I89" s="2"/>
      <c r="J89" s="2"/>
      <c r="K89" s="2"/>
    </row>
    <row r="90" spans="1:11" ht="14.25">
      <c r="A90" s="2"/>
      <c r="B90" s="6"/>
      <c r="C90" s="2"/>
      <c r="D90" s="2"/>
      <c r="E90" s="2"/>
      <c r="F90" s="2"/>
      <c r="G90" s="2"/>
      <c r="H90" s="2"/>
      <c r="I90" s="2"/>
      <c r="J90" s="2"/>
      <c r="K90" s="2"/>
    </row>
    <row r="91" spans="1:11" ht="14.25">
      <c r="A91" s="2"/>
      <c r="B91" s="6"/>
      <c r="C91" s="2"/>
      <c r="D91" s="2"/>
      <c r="E91" s="2"/>
      <c r="F91" s="2"/>
      <c r="G91" s="2"/>
      <c r="H91" s="2"/>
      <c r="I91" s="2"/>
      <c r="J91" s="2"/>
      <c r="K91" s="2"/>
    </row>
    <row r="92" spans="1:11" ht="14.25">
      <c r="A92" s="2"/>
      <c r="B92" s="6"/>
      <c r="C92" s="2"/>
      <c r="D92" s="2"/>
      <c r="E92" s="2"/>
      <c r="F92" s="2"/>
      <c r="G92" s="2"/>
      <c r="H92" s="2"/>
      <c r="I92" s="2"/>
      <c r="J92" s="2"/>
      <c r="K92" s="2"/>
    </row>
    <row r="93" spans="1:11" ht="14.25">
      <c r="A93" s="2"/>
      <c r="B93" s="6"/>
      <c r="C93" s="2"/>
      <c r="D93" s="2"/>
      <c r="E93" s="2"/>
      <c r="F93" s="2"/>
      <c r="G93" s="2"/>
      <c r="H93" s="2"/>
      <c r="I93" s="2"/>
      <c r="J93" s="2"/>
      <c r="K93" s="2"/>
    </row>
    <row r="94" spans="1:11" ht="14.25">
      <c r="A94" s="2"/>
      <c r="B94" s="6"/>
      <c r="C94" s="2"/>
      <c r="D94" s="2"/>
      <c r="E94" s="2"/>
      <c r="F94" s="2"/>
      <c r="G94" s="2"/>
      <c r="H94" s="2"/>
      <c r="I94" s="2"/>
      <c r="J94" s="2"/>
      <c r="K94" s="2"/>
    </row>
    <row r="95" spans="1:11" ht="14.25">
      <c r="A95" s="2"/>
      <c r="B95" s="6"/>
      <c r="C95" s="2"/>
      <c r="D95" s="2"/>
      <c r="E95" s="2"/>
      <c r="F95" s="2"/>
      <c r="G95" s="2"/>
      <c r="H95" s="2"/>
      <c r="I95" s="2"/>
      <c r="J95" s="2"/>
      <c r="K95" s="2"/>
    </row>
    <row r="96" spans="1:11" ht="14.25">
      <c r="A96" s="2"/>
      <c r="B96" s="6"/>
      <c r="C96" s="2"/>
      <c r="D96" s="2"/>
      <c r="E96" s="2"/>
      <c r="F96" s="2"/>
      <c r="G96" s="2"/>
      <c r="H96" s="2"/>
      <c r="I96" s="2"/>
      <c r="J96" s="2"/>
      <c r="K96" s="2"/>
    </row>
    <row r="97" spans="1:11" ht="14.25">
      <c r="A97" s="2"/>
      <c r="B97" s="6"/>
      <c r="C97" s="2"/>
      <c r="D97" s="2"/>
      <c r="E97" s="2"/>
      <c r="F97" s="2"/>
      <c r="G97" s="2"/>
      <c r="H97" s="2"/>
      <c r="I97" s="2"/>
      <c r="J97" s="2"/>
      <c r="K97" s="2"/>
    </row>
    <row r="98" spans="1:11" ht="14.25">
      <c r="A98" s="2"/>
      <c r="B98" s="6"/>
      <c r="C98" s="2"/>
      <c r="D98" s="2"/>
      <c r="E98" s="2"/>
      <c r="F98" s="2"/>
      <c r="G98" s="2"/>
      <c r="H98" s="2"/>
      <c r="I98" s="2"/>
      <c r="J98" s="2"/>
      <c r="K98" s="2"/>
    </row>
    <row r="99" spans="1:11" ht="14.25">
      <c r="A99" s="2"/>
      <c r="B99" s="6"/>
      <c r="C99" s="2"/>
      <c r="D99" s="2"/>
      <c r="E99" s="2"/>
      <c r="F99" s="2"/>
      <c r="G99" s="2"/>
      <c r="H99" s="2"/>
      <c r="I99" s="2"/>
      <c r="J99" s="2"/>
      <c r="K99" s="2"/>
    </row>
    <row r="100" spans="1:11" ht="14.25">
      <c r="A100" s="2"/>
      <c r="B100" s="6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4.25">
      <c r="A101" s="2"/>
      <c r="B101" s="6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4.25">
      <c r="A102" s="2"/>
      <c r="B102" s="6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4.25">
      <c r="A103" s="2"/>
      <c r="B103" s="6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4.25">
      <c r="A104" s="2"/>
      <c r="B104" s="6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4.25">
      <c r="A105" s="2"/>
      <c r="B105" s="6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4.25">
      <c r="A106" s="2"/>
      <c r="B106" s="6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4.25">
      <c r="A107" s="2"/>
      <c r="B107" s="6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4.25">
      <c r="A108" s="2"/>
      <c r="B108" s="6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4.25">
      <c r="A109" s="2"/>
      <c r="B109" s="6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4.25">
      <c r="A110" s="2"/>
      <c r="B110" s="6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4.25">
      <c r="A111" s="2"/>
      <c r="B111" s="6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4.25">
      <c r="A112" s="2"/>
      <c r="B112" s="6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4.25">
      <c r="A113" s="2"/>
      <c r="B113" s="6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4.25">
      <c r="A114" s="2"/>
      <c r="B114" s="6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4.25">
      <c r="A115" s="2"/>
      <c r="B115" s="6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4.25">
      <c r="A116" s="2"/>
      <c r="B116" s="6"/>
      <c r="C116" s="2"/>
      <c r="D116" s="2"/>
      <c r="E116" s="2"/>
      <c r="F116" s="2"/>
      <c r="G116" s="2"/>
      <c r="H116" s="2"/>
      <c r="I116" s="2"/>
      <c r="J116" s="2"/>
      <c r="K116" s="2"/>
    </row>
    <row r="117" ht="14.25">
      <c r="B117" s="7"/>
    </row>
    <row r="118" ht="14.25">
      <c r="B118" s="7"/>
    </row>
    <row r="119" ht="14.25">
      <c r="B119" s="7"/>
    </row>
    <row r="120" ht="14.25">
      <c r="B120" s="7"/>
    </row>
  </sheetData>
  <mergeCells count="98">
    <mergeCell ref="J17:J18"/>
    <mergeCell ref="K17:K18"/>
    <mergeCell ref="A16:A19"/>
    <mergeCell ref="D17:D18"/>
    <mergeCell ref="E17:E18"/>
    <mergeCell ref="F17:F18"/>
    <mergeCell ref="B16:B19"/>
    <mergeCell ref="C17:C18"/>
    <mergeCell ref="G17:G18"/>
    <mergeCell ref="H17:H18"/>
    <mergeCell ref="I17:I18"/>
    <mergeCell ref="A39:A41"/>
    <mergeCell ref="B39:B41"/>
    <mergeCell ref="A42:A44"/>
    <mergeCell ref="B42:B44"/>
    <mergeCell ref="A29:A31"/>
    <mergeCell ref="B29:B31"/>
    <mergeCell ref="A26:A28"/>
    <mergeCell ref="B26:B28"/>
    <mergeCell ref="D37:D38"/>
    <mergeCell ref="A32:A34"/>
    <mergeCell ref="B32:B34"/>
    <mergeCell ref="A35:A37"/>
    <mergeCell ref="B35:B37"/>
    <mergeCell ref="A45:A47"/>
    <mergeCell ref="B45:B47"/>
    <mergeCell ref="F37:F38"/>
    <mergeCell ref="K37:K38"/>
    <mergeCell ref="G37:G38"/>
    <mergeCell ref="H37:H38"/>
    <mergeCell ref="I37:I38"/>
    <mergeCell ref="J37:J38"/>
    <mergeCell ref="E37:E38"/>
    <mergeCell ref="C37:C38"/>
    <mergeCell ref="A51:A53"/>
    <mergeCell ref="B51:B53"/>
    <mergeCell ref="A48:A50"/>
    <mergeCell ref="B48:B50"/>
    <mergeCell ref="A57:A59"/>
    <mergeCell ref="B57:B59"/>
    <mergeCell ref="A54:A56"/>
    <mergeCell ref="B54:B56"/>
    <mergeCell ref="A63:A65"/>
    <mergeCell ref="B63:B65"/>
    <mergeCell ref="A60:A62"/>
    <mergeCell ref="B60:B62"/>
    <mergeCell ref="A69:A71"/>
    <mergeCell ref="B69:B71"/>
    <mergeCell ref="A66:A68"/>
    <mergeCell ref="B66:B68"/>
    <mergeCell ref="A78:A80"/>
    <mergeCell ref="B78:B80"/>
    <mergeCell ref="A81:A83"/>
    <mergeCell ref="B81:B83"/>
    <mergeCell ref="E74:E75"/>
    <mergeCell ref="F74:F75"/>
    <mergeCell ref="G74:G75"/>
    <mergeCell ref="A72:A77"/>
    <mergeCell ref="B72:B77"/>
    <mergeCell ref="C72:C73"/>
    <mergeCell ref="D72:D73"/>
    <mergeCell ref="C74:C75"/>
    <mergeCell ref="C76:C77"/>
    <mergeCell ref="D74:D75"/>
    <mergeCell ref="E72:E73"/>
    <mergeCell ref="F72:F73"/>
    <mergeCell ref="G72:G73"/>
    <mergeCell ref="H72:H73"/>
    <mergeCell ref="I72:I73"/>
    <mergeCell ref="J72:J73"/>
    <mergeCell ref="K72:K73"/>
    <mergeCell ref="H74:H75"/>
    <mergeCell ref="I74:I75"/>
    <mergeCell ref="J74:J75"/>
    <mergeCell ref="H76:H77"/>
    <mergeCell ref="I76:I77"/>
    <mergeCell ref="J76:J77"/>
    <mergeCell ref="K76:K77"/>
    <mergeCell ref="F8:K8"/>
    <mergeCell ref="F10:K10"/>
    <mergeCell ref="F1:K1"/>
    <mergeCell ref="F3:K3"/>
    <mergeCell ref="F5:K5"/>
    <mergeCell ref="F7:K7"/>
    <mergeCell ref="A84:A86"/>
    <mergeCell ref="B84:B86"/>
    <mergeCell ref="B11:L11"/>
    <mergeCell ref="B12:L12"/>
    <mergeCell ref="D14:K14"/>
    <mergeCell ref="K74:K75"/>
    <mergeCell ref="D76:D77"/>
    <mergeCell ref="E76:E77"/>
    <mergeCell ref="F76:F77"/>
    <mergeCell ref="G76:G77"/>
    <mergeCell ref="A20:A22"/>
    <mergeCell ref="B20:B22"/>
    <mergeCell ref="A23:A25"/>
    <mergeCell ref="B23:B25"/>
  </mergeCells>
  <printOptions/>
  <pageMargins left="0.984251968503937" right="0.5118110236220472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2016-08-17T12:00:25Z</cp:lastPrinted>
  <dcterms:created xsi:type="dcterms:W3CDTF">2014-04-15T12:20:39Z</dcterms:created>
  <dcterms:modified xsi:type="dcterms:W3CDTF">2016-08-25T08:59:54Z</dcterms:modified>
  <cp:category/>
  <cp:version/>
  <cp:contentType/>
  <cp:contentStatus/>
</cp:coreProperties>
</file>