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<sst xmlns="http://schemas.openxmlformats.org/spreadsheetml/2006/main" count="76" uniqueCount="37">
  <si>
    <t>Статус</t>
  </si>
  <si>
    <t>2016 год</t>
  </si>
  <si>
    <t>2017 год</t>
  </si>
  <si>
    <t>2019 год</t>
  </si>
  <si>
    <t>2020 год</t>
  </si>
  <si>
    <t>Итого</t>
  </si>
  <si>
    <t>Всего</t>
  </si>
  <si>
    <t>федеральный бюджет</t>
  </si>
  <si>
    <t>бюджет района</t>
  </si>
  <si>
    <t>иные внебюджетные источники</t>
  </si>
  <si>
    <t>Муниципальная подпрограмма</t>
  </si>
  <si>
    <t>всего</t>
  </si>
  <si>
    <t>областной бюджет</t>
  </si>
  <si>
    <t>Источник финансирования</t>
  </si>
  <si>
    <t>Приложение № 5</t>
  </si>
  <si>
    <t>2018 год</t>
  </si>
  <si>
    <t xml:space="preserve"> Мероприятие</t>
  </si>
  <si>
    <t>Мероприятие</t>
  </si>
  <si>
    <t>Наименование муниципальной программы, подпрограммы, мероприятия</t>
  </si>
  <si>
    <t xml:space="preserve">Ресурсное обеспечение реализации муниципальной </t>
  </si>
  <si>
    <t>Расходы (прогноз, факт)  тыс. рублей</t>
  </si>
  <si>
    <t>2014 год факт</t>
  </si>
  <si>
    <t xml:space="preserve">«Поддержка и развитие малого и среднего предпринимательства в муниципальном образовании Омутнинский муниципальный район на 2014-2020 годы»  </t>
  </si>
  <si>
    <t>«Поддержка и развитие малого и среднего предпринимательства в муниципальном образовании Омутнинский муниципальный район Кировской области на 2014-2020 годы»</t>
  </si>
  <si>
    <t xml:space="preserve">Льготное кредитование (микрокредитование) субъектов малого предпринимательства </t>
  </si>
  <si>
    <t>Предоставление грантов начинающим предпринимателям</t>
  </si>
  <si>
    <t>Сотрудничество со средствами массовой информации по вопросам поддержки и развития малого и среднего предпринимательства</t>
  </si>
  <si>
    <t>Информационно-методическая и консультационная поддержка субъектов малого и среднего предпринимательства</t>
  </si>
  <si>
    <t>Реализация программ обучения руководителей и специалистов субъектов малого предпринимательства</t>
  </si>
  <si>
    <t>Возмещение расходов по оценке эффективности и аудиторской проверке микрофинансовой организации – ОФПМП «Бизнес-Центр»</t>
  </si>
  <si>
    <t>____________</t>
  </si>
  <si>
    <t>к муниципальной подпрограмме</t>
  </si>
  <si>
    <t>подпрограммы за счет всех источников финансирования</t>
  </si>
  <si>
    <t>2015 год факт</t>
  </si>
  <si>
    <t>Приложение № 6</t>
  </si>
  <si>
    <t>Предоставление субсидий субъектам малого предпринимательства на возмещение затрат, связанных с уплатой первых взносов (авансовых платежей) по договорам финансовой аренды (лизинга)</t>
  </si>
  <si>
    <t>(в редакции от  23.08.2016 №.881)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</si>
</sst>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vertical="top" wrapText="1"/>
    </xf>
    <xf numFmtId="170" fontId="4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17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0" fontId="1" fillId="0" borderId="3" xfId="0" applyNumberFormat="1" applyFont="1" applyBorder="1" applyAlignment="1">
      <alignment horizontal="center" wrapText="1"/>
    </xf>
    <xf numFmtId="170" fontId="1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9">
      <selection activeCell="G28" sqref="G28"/>
    </sheetView>
  </sheetViews>
  <sheetFormatPr defaultColWidth="9.00390625" defaultRowHeight="12.75"/>
  <cols>
    <col min="1" max="1" width="6.625" style="0" customWidth="1"/>
    <col min="2" max="2" width="24.25390625" style="0" customWidth="1"/>
    <col min="3" max="3" width="15.875" style="0" customWidth="1"/>
    <col min="4" max="4" width="11.625" style="0" customWidth="1"/>
    <col min="5" max="5" width="12.00390625" style="0" customWidth="1"/>
    <col min="6" max="6" width="10.375" style="0" customWidth="1"/>
    <col min="7" max="7" width="10.875" style="0" customWidth="1"/>
    <col min="8" max="8" width="10.375" style="0" customWidth="1"/>
    <col min="9" max="9" width="10.75390625" style="0" customWidth="1"/>
    <col min="10" max="10" width="10.375" style="0" customWidth="1"/>
    <col min="11" max="11" width="11.875" style="0" customWidth="1"/>
  </cols>
  <sheetData>
    <row r="1" spans="1:11" ht="18" customHeight="1">
      <c r="A1" s="1"/>
      <c r="B1" s="1"/>
      <c r="C1" s="1"/>
      <c r="D1" s="1"/>
      <c r="E1" s="1"/>
      <c r="F1" s="30" t="s">
        <v>34</v>
      </c>
      <c r="G1" s="30"/>
      <c r="H1" s="30"/>
      <c r="I1" s="30"/>
      <c r="J1" s="30"/>
      <c r="K1" s="30"/>
    </row>
    <row r="2" spans="1:11" ht="9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8" customHeight="1">
      <c r="A3" s="1"/>
      <c r="B3" s="1"/>
      <c r="C3" s="1"/>
      <c r="D3" s="1"/>
      <c r="E3" s="1"/>
      <c r="F3" s="30" t="s">
        <v>14</v>
      </c>
      <c r="G3" s="30"/>
      <c r="H3" s="30"/>
      <c r="I3" s="30"/>
      <c r="J3" s="30"/>
      <c r="K3" s="30"/>
    </row>
    <row r="4" spans="1:11" ht="9" customHeight="1">
      <c r="A4" s="1"/>
      <c r="B4" s="1"/>
      <c r="C4" s="1"/>
      <c r="D4" s="1"/>
      <c r="E4" s="1"/>
      <c r="F4" s="15"/>
      <c r="G4" s="15"/>
      <c r="H4" s="15"/>
      <c r="I4" s="15"/>
      <c r="J4" s="15"/>
      <c r="K4" s="15"/>
    </row>
    <row r="5" spans="1:11" ht="13.5" customHeight="1">
      <c r="A5" s="1"/>
      <c r="B5" s="1"/>
      <c r="C5" s="1"/>
      <c r="D5" s="1"/>
      <c r="E5" s="1"/>
      <c r="F5" s="30" t="s">
        <v>31</v>
      </c>
      <c r="G5" s="30"/>
      <c r="H5" s="30"/>
      <c r="I5" s="30"/>
      <c r="J5" s="30"/>
      <c r="K5" s="30"/>
    </row>
    <row r="6" spans="1:11" ht="14.25" customHeight="1">
      <c r="A6" s="1"/>
      <c r="B6" s="1"/>
      <c r="C6" s="1"/>
      <c r="D6" s="1"/>
      <c r="E6" s="1"/>
      <c r="F6" s="32" t="s">
        <v>22</v>
      </c>
      <c r="G6" s="32"/>
      <c r="H6" s="32"/>
      <c r="I6" s="32"/>
      <c r="J6" s="32"/>
      <c r="K6" s="32"/>
    </row>
    <row r="7" spans="1:11" ht="14.25" customHeight="1">
      <c r="A7" s="1"/>
      <c r="B7" s="1"/>
      <c r="C7" s="1"/>
      <c r="D7" s="1"/>
      <c r="E7" s="1"/>
      <c r="F7" s="32"/>
      <c r="G7" s="32"/>
      <c r="H7" s="32"/>
      <c r="I7" s="32"/>
      <c r="J7" s="32"/>
      <c r="K7" s="32"/>
    </row>
    <row r="8" spans="1:11" ht="23.25" customHeight="1">
      <c r="A8" s="1"/>
      <c r="B8" s="1"/>
      <c r="C8" s="1"/>
      <c r="D8" s="1"/>
      <c r="E8" s="1"/>
      <c r="F8" s="32"/>
      <c r="G8" s="32"/>
      <c r="H8" s="32"/>
      <c r="I8" s="32"/>
      <c r="J8" s="32"/>
      <c r="K8" s="32"/>
    </row>
    <row r="9" spans="1:11" ht="14.25" customHeight="1">
      <c r="A9" s="1"/>
      <c r="B9" s="1"/>
      <c r="C9" s="1"/>
      <c r="D9" s="1"/>
      <c r="E9" s="1"/>
      <c r="F9" s="16" t="s">
        <v>36</v>
      </c>
      <c r="G9" s="16"/>
      <c r="H9" s="16"/>
      <c r="I9" s="16"/>
      <c r="J9" s="17"/>
      <c r="K9" s="17"/>
    </row>
    <row r="10" spans="1:11" ht="18" customHeight="1">
      <c r="A10" s="1"/>
      <c r="B10" s="1"/>
      <c r="C10" s="1"/>
      <c r="D10" s="1"/>
      <c r="E10" s="1"/>
      <c r="F10" s="30"/>
      <c r="G10" s="30"/>
      <c r="H10" s="30"/>
      <c r="I10" s="30"/>
      <c r="J10" s="30"/>
      <c r="K10" s="30"/>
    </row>
    <row r="11" spans="1:11" ht="18.75" hidden="1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</row>
    <row r="12" spans="1:11" ht="15" customHeight="1">
      <c r="A12" s="31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" customHeight="1">
      <c r="A13" s="31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ht="19.5" customHeight="1"/>
    <row r="15" spans="1:11" ht="12.75">
      <c r="A15" s="19" t="s">
        <v>0</v>
      </c>
      <c r="B15" s="19" t="s">
        <v>18</v>
      </c>
      <c r="C15" s="19" t="s">
        <v>13</v>
      </c>
      <c r="D15" s="19" t="s">
        <v>20</v>
      </c>
      <c r="E15" s="19"/>
      <c r="F15" s="19"/>
      <c r="G15" s="19"/>
      <c r="H15" s="19"/>
      <c r="I15" s="19"/>
      <c r="J15" s="19"/>
      <c r="K15" s="19"/>
    </row>
    <row r="16" spans="1:11" ht="55.5" customHeight="1">
      <c r="A16" s="19"/>
      <c r="B16" s="19"/>
      <c r="C16" s="19"/>
      <c r="D16" s="3" t="s">
        <v>21</v>
      </c>
      <c r="E16" s="3" t="s">
        <v>33</v>
      </c>
      <c r="F16" s="3" t="s">
        <v>1</v>
      </c>
      <c r="G16" s="3" t="s">
        <v>2</v>
      </c>
      <c r="H16" s="3" t="s">
        <v>15</v>
      </c>
      <c r="I16" s="3" t="s">
        <v>3</v>
      </c>
      <c r="J16" s="3" t="s">
        <v>4</v>
      </c>
      <c r="K16" s="3" t="s">
        <v>5</v>
      </c>
    </row>
    <row r="17" spans="1:11" ht="18" customHeight="1">
      <c r="A17" s="18" t="s">
        <v>10</v>
      </c>
      <c r="B17" s="33" t="s">
        <v>23</v>
      </c>
      <c r="C17" s="4" t="s">
        <v>6</v>
      </c>
      <c r="D17" s="5">
        <f aca="true" t="shared" si="0" ref="D17:J17">SUM(D18:D21)</f>
        <v>26456.47</v>
      </c>
      <c r="E17" s="5">
        <f t="shared" si="0"/>
        <v>24747.602</v>
      </c>
      <c r="F17" s="11">
        <f t="shared" si="0"/>
        <v>13674</v>
      </c>
      <c r="G17" s="11">
        <f t="shared" si="0"/>
        <v>0</v>
      </c>
      <c r="H17" s="11">
        <f t="shared" si="0"/>
        <v>20500</v>
      </c>
      <c r="I17" s="11">
        <f t="shared" si="0"/>
        <v>20500</v>
      </c>
      <c r="J17" s="11">
        <f t="shared" si="0"/>
        <v>20500</v>
      </c>
      <c r="K17" s="5">
        <f>SUM(D17:J17)</f>
        <v>126378.072</v>
      </c>
    </row>
    <row r="18" spans="1:11" ht="25.5">
      <c r="A18" s="18"/>
      <c r="B18" s="33"/>
      <c r="C18" s="6" t="s">
        <v>7</v>
      </c>
      <c r="D18" s="5">
        <f aca="true" t="shared" si="1" ref="D18:J19">D28+D33+D43+D38+D49+D60+D65</f>
        <v>9154.17</v>
      </c>
      <c r="E18" s="5">
        <f t="shared" si="1"/>
        <v>6716.3</v>
      </c>
      <c r="F18" s="11">
        <f t="shared" si="1"/>
        <v>2407</v>
      </c>
      <c r="G18" s="11">
        <f t="shared" si="1"/>
        <v>0</v>
      </c>
      <c r="H18" s="11">
        <f t="shared" si="1"/>
        <v>8000</v>
      </c>
      <c r="I18" s="11">
        <f t="shared" si="1"/>
        <v>8000</v>
      </c>
      <c r="J18" s="11">
        <f t="shared" si="1"/>
        <v>8000</v>
      </c>
      <c r="K18" s="5">
        <f>SUM(D18:J18)</f>
        <v>42277.47</v>
      </c>
    </row>
    <row r="19" spans="1:11" ht="38.25" customHeight="1">
      <c r="A19" s="18"/>
      <c r="B19" s="33"/>
      <c r="C19" s="4" t="s">
        <v>12</v>
      </c>
      <c r="D19" s="5">
        <f t="shared" si="1"/>
        <v>2302.3</v>
      </c>
      <c r="E19" s="5">
        <f t="shared" si="1"/>
        <v>264.2</v>
      </c>
      <c r="F19" s="11">
        <f t="shared" si="1"/>
        <v>127</v>
      </c>
      <c r="G19" s="11">
        <f t="shared" si="1"/>
        <v>0</v>
      </c>
      <c r="H19" s="11">
        <f t="shared" si="1"/>
        <v>1000</v>
      </c>
      <c r="I19" s="11">
        <f t="shared" si="1"/>
        <v>1000</v>
      </c>
      <c r="J19" s="11">
        <f t="shared" si="1"/>
        <v>1000</v>
      </c>
      <c r="K19" s="5">
        <f>SUM(D19:J19)</f>
        <v>5693.5</v>
      </c>
    </row>
    <row r="20" spans="1:11" ht="33" customHeight="1">
      <c r="A20" s="18"/>
      <c r="B20" s="33"/>
      <c r="C20" s="4" t="s">
        <v>8</v>
      </c>
      <c r="D20" s="11">
        <f aca="true" t="shared" si="2" ref="D20:J20">D30+D35+D46+D51+D62+D67</f>
        <v>500</v>
      </c>
      <c r="E20" s="5">
        <f t="shared" si="2"/>
        <v>359.372</v>
      </c>
      <c r="F20" s="11">
        <f t="shared" si="2"/>
        <v>140</v>
      </c>
      <c r="G20" s="11">
        <f t="shared" si="2"/>
        <v>0</v>
      </c>
      <c r="H20" s="11">
        <f t="shared" si="2"/>
        <v>500</v>
      </c>
      <c r="I20" s="11">
        <f t="shared" si="2"/>
        <v>500</v>
      </c>
      <c r="J20" s="11">
        <f t="shared" si="2"/>
        <v>500</v>
      </c>
      <c r="K20" s="5">
        <f>SUM(D20:J20)</f>
        <v>2499.3720000000003</v>
      </c>
    </row>
    <row r="21" spans="1:11" ht="84.75" customHeight="1">
      <c r="A21" s="18"/>
      <c r="B21" s="33"/>
      <c r="C21" s="4" t="s">
        <v>9</v>
      </c>
      <c r="D21" s="11">
        <f aca="true" t="shared" si="3" ref="D21:J21">D31+D36+D41+D47+D52+D63+D68</f>
        <v>14500</v>
      </c>
      <c r="E21" s="5">
        <f t="shared" si="3"/>
        <v>17407.73</v>
      </c>
      <c r="F21" s="11">
        <f t="shared" si="3"/>
        <v>11000</v>
      </c>
      <c r="G21" s="11">
        <f t="shared" si="3"/>
        <v>0</v>
      </c>
      <c r="H21" s="11">
        <f t="shared" si="3"/>
        <v>11000</v>
      </c>
      <c r="I21" s="11">
        <f t="shared" si="3"/>
        <v>11000</v>
      </c>
      <c r="J21" s="11">
        <f t="shared" si="3"/>
        <v>11000</v>
      </c>
      <c r="K21" s="5">
        <f>SUM(D21:J21)</f>
        <v>75907.73</v>
      </c>
    </row>
    <row r="22" spans="1:11" ht="14.25" customHeight="1">
      <c r="A22" s="18" t="s">
        <v>17</v>
      </c>
      <c r="B22" s="19" t="s">
        <v>24</v>
      </c>
      <c r="C22" s="27" t="s">
        <v>6</v>
      </c>
      <c r="D22" s="5">
        <f aca="true" t="shared" si="4" ref="D22:K22">SUM(D28:D31)</f>
        <v>8224.328</v>
      </c>
      <c r="E22" s="11">
        <f t="shared" si="4"/>
        <v>8000</v>
      </c>
      <c r="F22" s="11">
        <f t="shared" si="4"/>
        <v>8000</v>
      </c>
      <c r="G22" s="11">
        <f t="shared" si="4"/>
        <v>0</v>
      </c>
      <c r="H22" s="11">
        <f t="shared" si="4"/>
        <v>8020</v>
      </c>
      <c r="I22" s="11">
        <f t="shared" si="4"/>
        <v>8020</v>
      </c>
      <c r="J22" s="11">
        <f t="shared" si="4"/>
        <v>8020</v>
      </c>
      <c r="K22" s="5">
        <f t="shared" si="4"/>
        <v>48284.328</v>
      </c>
    </row>
    <row r="23" spans="1:11" ht="12.75" customHeight="1" hidden="1">
      <c r="A23" s="18"/>
      <c r="B23" s="19"/>
      <c r="C23" s="27"/>
      <c r="D23" s="7"/>
      <c r="E23" s="7"/>
      <c r="F23" s="7"/>
      <c r="G23" s="7"/>
      <c r="H23" s="7"/>
      <c r="I23" s="7"/>
      <c r="J23" s="7"/>
      <c r="K23" s="7"/>
    </row>
    <row r="24" spans="1:11" ht="12.75" customHeight="1" hidden="1">
      <c r="A24" s="18"/>
      <c r="B24" s="19"/>
      <c r="C24" s="27"/>
      <c r="D24" s="7"/>
      <c r="E24" s="7"/>
      <c r="F24" s="7"/>
      <c r="G24" s="7"/>
      <c r="H24" s="7"/>
      <c r="I24" s="7"/>
      <c r="J24" s="7"/>
      <c r="K24" s="7"/>
    </row>
    <row r="25" spans="1:11" ht="12.75" customHeight="1" hidden="1">
      <c r="A25" s="18"/>
      <c r="B25" s="19"/>
      <c r="C25" s="27"/>
      <c r="D25" s="7"/>
      <c r="E25" s="7"/>
      <c r="F25" s="7"/>
      <c r="G25" s="7"/>
      <c r="H25" s="7"/>
      <c r="I25" s="7"/>
      <c r="J25" s="7"/>
      <c r="K25" s="7"/>
    </row>
    <row r="26" spans="1:11" ht="12.75" customHeight="1" hidden="1">
      <c r="A26" s="18"/>
      <c r="B26" s="19"/>
      <c r="C26" s="27"/>
      <c r="D26" s="7"/>
      <c r="E26" s="7"/>
      <c r="F26" s="7"/>
      <c r="G26" s="7"/>
      <c r="H26" s="7"/>
      <c r="I26" s="7"/>
      <c r="J26" s="7"/>
      <c r="K26" s="7"/>
    </row>
    <row r="27" spans="1:11" ht="12.75" customHeight="1" hidden="1">
      <c r="A27" s="18"/>
      <c r="B27" s="19"/>
      <c r="C27" s="27"/>
      <c r="D27" s="7"/>
      <c r="E27" s="7"/>
      <c r="F27" s="7"/>
      <c r="G27" s="7"/>
      <c r="H27" s="7"/>
      <c r="I27" s="7"/>
      <c r="J27" s="7"/>
      <c r="K27" s="7"/>
    </row>
    <row r="28" spans="1:11" ht="25.5">
      <c r="A28" s="18"/>
      <c r="B28" s="19"/>
      <c r="C28" s="6" t="s">
        <v>7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>D28+E28+F28+G28+H28+I28+J28</f>
        <v>0</v>
      </c>
    </row>
    <row r="29" spans="1:11" ht="27.75" customHeight="1">
      <c r="A29" s="18"/>
      <c r="B29" s="19"/>
      <c r="C29" s="4" t="s">
        <v>12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>D29+E29+F29+G29+H29+I29+J29</f>
        <v>0</v>
      </c>
    </row>
    <row r="30" spans="1:11" ht="13.5" customHeight="1">
      <c r="A30" s="18"/>
      <c r="B30" s="19"/>
      <c r="C30" s="4" t="s">
        <v>8</v>
      </c>
      <c r="D30" s="8">
        <v>224.328</v>
      </c>
      <c r="E30" s="12">
        <v>0</v>
      </c>
      <c r="F30" s="12">
        <v>0</v>
      </c>
      <c r="G30" s="12">
        <v>0</v>
      </c>
      <c r="H30" s="12">
        <v>20</v>
      </c>
      <c r="I30" s="12">
        <v>20</v>
      </c>
      <c r="J30" s="12">
        <v>20</v>
      </c>
      <c r="K30" s="9">
        <f>D30+E30+F30+G30+H30+I30+J30</f>
        <v>284.328</v>
      </c>
    </row>
    <row r="31" spans="1:11" ht="45.75" customHeight="1">
      <c r="A31" s="18"/>
      <c r="B31" s="19"/>
      <c r="C31" s="4" t="s">
        <v>9</v>
      </c>
      <c r="D31" s="12">
        <v>8000</v>
      </c>
      <c r="E31" s="12">
        <v>8000</v>
      </c>
      <c r="F31" s="12">
        <v>8000</v>
      </c>
      <c r="G31" s="12">
        <v>0</v>
      </c>
      <c r="H31" s="12">
        <v>8000</v>
      </c>
      <c r="I31" s="12">
        <v>8000</v>
      </c>
      <c r="J31" s="12">
        <v>8000</v>
      </c>
      <c r="K31" s="12">
        <f>D31+E31+F31+G31+H31+I31+J31</f>
        <v>48000</v>
      </c>
    </row>
    <row r="32" spans="1:11" ht="12.75" customHeight="1">
      <c r="A32" s="18" t="s">
        <v>17</v>
      </c>
      <c r="B32" s="20" t="s">
        <v>35</v>
      </c>
      <c r="C32" s="4" t="s">
        <v>11</v>
      </c>
      <c r="D32" s="10">
        <f aca="true" t="shared" si="5" ref="D32:K32">SUM(D33:D36)</f>
        <v>8956.470000000001</v>
      </c>
      <c r="E32" s="10">
        <f t="shared" si="5"/>
        <v>11136.58</v>
      </c>
      <c r="F32" s="13">
        <f t="shared" si="5"/>
        <v>4534</v>
      </c>
      <c r="G32" s="13">
        <f t="shared" si="5"/>
        <v>0</v>
      </c>
      <c r="H32" s="13">
        <f t="shared" si="5"/>
        <v>5000</v>
      </c>
      <c r="I32" s="13">
        <f t="shared" si="5"/>
        <v>5000</v>
      </c>
      <c r="J32" s="13">
        <f t="shared" si="5"/>
        <v>5000</v>
      </c>
      <c r="K32" s="10">
        <f t="shared" si="5"/>
        <v>39627.05</v>
      </c>
    </row>
    <row r="33" spans="1:11" ht="27" customHeight="1">
      <c r="A33" s="18"/>
      <c r="B33" s="21"/>
      <c r="C33" s="6" t="s">
        <v>7</v>
      </c>
      <c r="D33" s="8">
        <v>1654.17</v>
      </c>
      <c r="E33" s="8">
        <v>2872.38</v>
      </c>
      <c r="F33" s="12">
        <v>2407</v>
      </c>
      <c r="G33" s="12">
        <v>0</v>
      </c>
      <c r="H33" s="12">
        <v>2000</v>
      </c>
      <c r="I33" s="12">
        <v>2000</v>
      </c>
      <c r="J33" s="12">
        <v>2000</v>
      </c>
      <c r="K33" s="8">
        <f>D33+E33+F33+G33+H33+I33+J33</f>
        <v>12933.55</v>
      </c>
    </row>
    <row r="34" spans="1:11" ht="29.25" customHeight="1">
      <c r="A34" s="18"/>
      <c r="B34" s="21"/>
      <c r="C34" s="4" t="s">
        <v>12</v>
      </c>
      <c r="D34" s="8">
        <v>2302.3</v>
      </c>
      <c r="E34" s="8">
        <v>264.2</v>
      </c>
      <c r="F34" s="12">
        <v>127</v>
      </c>
      <c r="G34" s="12">
        <v>0</v>
      </c>
      <c r="H34" s="12">
        <v>1000</v>
      </c>
      <c r="I34" s="12">
        <v>1000</v>
      </c>
      <c r="J34" s="12">
        <v>1000</v>
      </c>
      <c r="K34" s="8">
        <f>D34+E34+F34+G34+H34+I34+J34</f>
        <v>5693.5</v>
      </c>
    </row>
    <row r="35" spans="1:11" ht="12.75">
      <c r="A35" s="18"/>
      <c r="B35" s="21"/>
      <c r="C35" s="4" t="s">
        <v>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2">
        <f>D35+E35+F35+G35+H35+I35+J35</f>
        <v>0</v>
      </c>
    </row>
    <row r="36" spans="1:11" ht="51.75" customHeight="1">
      <c r="A36" s="18"/>
      <c r="B36" s="22"/>
      <c r="C36" s="4" t="s">
        <v>9</v>
      </c>
      <c r="D36" s="12">
        <v>5000</v>
      </c>
      <c r="E36" s="12">
        <v>8000</v>
      </c>
      <c r="F36" s="12">
        <v>2000</v>
      </c>
      <c r="G36" s="12">
        <v>0</v>
      </c>
      <c r="H36" s="12">
        <v>2000</v>
      </c>
      <c r="I36" s="12">
        <v>2000</v>
      </c>
      <c r="J36" s="12">
        <v>2000</v>
      </c>
      <c r="K36" s="12">
        <f>D36+E36+F36+G36+H36+I36+J36</f>
        <v>21000</v>
      </c>
    </row>
    <row r="37" spans="1:11" ht="14.25" customHeight="1">
      <c r="A37" s="18" t="s">
        <v>17</v>
      </c>
      <c r="B37" s="20" t="s">
        <v>25</v>
      </c>
      <c r="C37" s="4" t="s">
        <v>11</v>
      </c>
      <c r="D37" s="11">
        <f aca="true" t="shared" si="6" ref="D37:K37">SUM(D38:D41)</f>
        <v>9000</v>
      </c>
      <c r="E37" s="5">
        <f t="shared" si="6"/>
        <v>5251.65</v>
      </c>
      <c r="F37" s="11">
        <f t="shared" si="6"/>
        <v>1000</v>
      </c>
      <c r="G37" s="11">
        <f t="shared" si="6"/>
        <v>0</v>
      </c>
      <c r="H37" s="11">
        <f t="shared" si="6"/>
        <v>7000</v>
      </c>
      <c r="I37" s="11">
        <f t="shared" si="6"/>
        <v>7000</v>
      </c>
      <c r="J37" s="11">
        <f t="shared" si="6"/>
        <v>7000</v>
      </c>
      <c r="K37" s="5">
        <f t="shared" si="6"/>
        <v>36251.649999999994</v>
      </c>
    </row>
    <row r="38" spans="1:11" ht="23.25" customHeight="1">
      <c r="A38" s="18"/>
      <c r="B38" s="21"/>
      <c r="C38" s="6" t="s">
        <v>7</v>
      </c>
      <c r="D38" s="12">
        <v>7500</v>
      </c>
      <c r="E38" s="8">
        <v>3843.92</v>
      </c>
      <c r="F38" s="12">
        <v>0</v>
      </c>
      <c r="G38" s="12">
        <v>0</v>
      </c>
      <c r="H38" s="12">
        <v>6000</v>
      </c>
      <c r="I38" s="12">
        <v>6000</v>
      </c>
      <c r="J38" s="12">
        <v>6000</v>
      </c>
      <c r="K38" s="8">
        <f>D38+E38+F38+G38+H38+I38+J38</f>
        <v>29343.92</v>
      </c>
    </row>
    <row r="39" spans="1:11" ht="36.75" customHeight="1">
      <c r="A39" s="18"/>
      <c r="B39" s="21"/>
      <c r="C39" s="4" t="s">
        <v>12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D39+E39+F39+G39+H39+I39+J39</f>
        <v>0</v>
      </c>
    </row>
    <row r="40" spans="1:11" ht="29.25" customHeight="1">
      <c r="A40" s="18"/>
      <c r="B40" s="21"/>
      <c r="C40" s="4" t="s">
        <v>8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>D40+E40+F40+G40+H40+I40+J40</f>
        <v>0</v>
      </c>
    </row>
    <row r="41" spans="1:11" ht="40.5" customHeight="1">
      <c r="A41" s="18"/>
      <c r="B41" s="22"/>
      <c r="C41" s="4" t="s">
        <v>9</v>
      </c>
      <c r="D41" s="12">
        <v>1500</v>
      </c>
      <c r="E41" s="8">
        <v>1407.73</v>
      </c>
      <c r="F41" s="12">
        <v>1000</v>
      </c>
      <c r="G41" s="12">
        <v>0</v>
      </c>
      <c r="H41" s="12">
        <v>1000</v>
      </c>
      <c r="I41" s="12">
        <v>1000</v>
      </c>
      <c r="J41" s="12">
        <v>1000</v>
      </c>
      <c r="K41" s="8">
        <f>D41+E41+F41+G41+H41+I41+J41</f>
        <v>6907.73</v>
      </c>
    </row>
    <row r="42" spans="1:11" ht="12.75">
      <c r="A42" s="18" t="s">
        <v>17</v>
      </c>
      <c r="B42" s="19" t="s">
        <v>26</v>
      </c>
      <c r="C42" s="4" t="s">
        <v>11</v>
      </c>
      <c r="D42" s="10">
        <f aca="true" t="shared" si="7" ref="D42:K42">SUM(D43:D47)</f>
        <v>10.75</v>
      </c>
      <c r="E42" s="13">
        <f t="shared" si="7"/>
        <v>0</v>
      </c>
      <c r="F42" s="13">
        <f t="shared" si="7"/>
        <v>0</v>
      </c>
      <c r="G42" s="13">
        <f t="shared" si="7"/>
        <v>0</v>
      </c>
      <c r="H42" s="13">
        <f t="shared" si="7"/>
        <v>10</v>
      </c>
      <c r="I42" s="13">
        <f t="shared" si="7"/>
        <v>10</v>
      </c>
      <c r="J42" s="13">
        <f t="shared" si="7"/>
        <v>10</v>
      </c>
      <c r="K42" s="10">
        <f t="shared" si="7"/>
        <v>40.75</v>
      </c>
    </row>
    <row r="43" spans="1:11" ht="27.75" customHeight="1">
      <c r="A43" s="18"/>
      <c r="B43" s="19"/>
      <c r="C43" s="4" t="s">
        <v>7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D43+E43+F43+G43+H43+I43+J43</f>
        <v>0</v>
      </c>
    </row>
    <row r="44" spans="1:11" ht="12.75" customHeight="1">
      <c r="A44" s="18"/>
      <c r="B44" s="19"/>
      <c r="C44" s="27" t="s">
        <v>12</v>
      </c>
      <c r="D44" s="26">
        <v>0</v>
      </c>
      <c r="E44" s="28">
        <v>0</v>
      </c>
      <c r="F44" s="26">
        <v>0</v>
      </c>
      <c r="G44" s="28">
        <v>0</v>
      </c>
      <c r="H44" s="26">
        <v>0</v>
      </c>
      <c r="I44" s="28">
        <v>0</v>
      </c>
      <c r="J44" s="26">
        <v>0</v>
      </c>
      <c r="K44" s="26">
        <f>D44+E44+F44+G44+H44+I44+J44</f>
        <v>0</v>
      </c>
    </row>
    <row r="45" spans="1:11" ht="15.75" customHeight="1">
      <c r="A45" s="18"/>
      <c r="B45" s="19"/>
      <c r="C45" s="27"/>
      <c r="D45" s="26"/>
      <c r="E45" s="29"/>
      <c r="F45" s="26"/>
      <c r="G45" s="29"/>
      <c r="H45" s="26"/>
      <c r="I45" s="29"/>
      <c r="J45" s="26"/>
      <c r="K45" s="26"/>
    </row>
    <row r="46" spans="1:11" ht="12.75">
      <c r="A46" s="18"/>
      <c r="B46" s="19"/>
      <c r="C46" s="4" t="s">
        <v>8</v>
      </c>
      <c r="D46" s="8">
        <v>10.75</v>
      </c>
      <c r="E46" s="12">
        <v>0</v>
      </c>
      <c r="F46" s="12">
        <v>0</v>
      </c>
      <c r="G46" s="12">
        <v>0</v>
      </c>
      <c r="H46" s="12">
        <v>10</v>
      </c>
      <c r="I46" s="12">
        <v>10</v>
      </c>
      <c r="J46" s="12">
        <v>10</v>
      </c>
      <c r="K46" s="8">
        <f>D46+E46+F46+G46+H46+I46+J46</f>
        <v>40.75</v>
      </c>
    </row>
    <row r="47" spans="1:11" ht="53.25" customHeight="1">
      <c r="A47" s="18"/>
      <c r="B47" s="19"/>
      <c r="C47" s="4" t="s">
        <v>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>D47+E47+F47+G47+H47+I47+J47</f>
        <v>0</v>
      </c>
    </row>
    <row r="48" spans="1:11" ht="12.75">
      <c r="A48" s="18" t="s">
        <v>17</v>
      </c>
      <c r="B48" s="19" t="s">
        <v>27</v>
      </c>
      <c r="C48" s="4" t="s">
        <v>11</v>
      </c>
      <c r="D48" s="13">
        <f>SUM(D49:D54)</f>
        <v>10</v>
      </c>
      <c r="E48" s="13">
        <f aca="true" t="shared" si="8" ref="E48:K48">SUM(E49:E54)</f>
        <v>0</v>
      </c>
      <c r="F48" s="13">
        <f t="shared" si="8"/>
        <v>0</v>
      </c>
      <c r="G48" s="13">
        <f t="shared" si="8"/>
        <v>0</v>
      </c>
      <c r="H48" s="13">
        <f t="shared" si="8"/>
        <v>10</v>
      </c>
      <c r="I48" s="13">
        <f t="shared" si="8"/>
        <v>10</v>
      </c>
      <c r="J48" s="13">
        <f t="shared" si="8"/>
        <v>10</v>
      </c>
      <c r="K48" s="13">
        <f t="shared" si="8"/>
        <v>40</v>
      </c>
    </row>
    <row r="49" spans="1:11" ht="28.5" customHeight="1">
      <c r="A49" s="18"/>
      <c r="B49" s="19"/>
      <c r="C49" s="6" t="s">
        <v>7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>D49+E49+F49+G49+H49+I49+J49</f>
        <v>0</v>
      </c>
    </row>
    <row r="50" spans="1:11" ht="30" customHeight="1">
      <c r="A50" s="18"/>
      <c r="B50" s="19"/>
      <c r="C50" s="4" t="s">
        <v>12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>D50+E50+F50+G50+H50+I50+J50</f>
        <v>0</v>
      </c>
    </row>
    <row r="51" spans="1:11" ht="12.75">
      <c r="A51" s="18"/>
      <c r="B51" s="19"/>
      <c r="C51" s="4" t="s">
        <v>8</v>
      </c>
      <c r="D51" s="12">
        <v>10</v>
      </c>
      <c r="E51" s="12">
        <v>0</v>
      </c>
      <c r="F51" s="12">
        <v>0</v>
      </c>
      <c r="G51" s="12">
        <v>0</v>
      </c>
      <c r="H51" s="12">
        <v>10</v>
      </c>
      <c r="I51" s="12">
        <v>10</v>
      </c>
      <c r="J51" s="12">
        <v>10</v>
      </c>
      <c r="K51" s="12">
        <f>D51+E51+F51+G51+H51+I51+J51</f>
        <v>40</v>
      </c>
    </row>
    <row r="52" spans="1:11" ht="12.75" customHeight="1">
      <c r="A52" s="18"/>
      <c r="B52" s="19"/>
      <c r="C52" s="27" t="s">
        <v>9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f>D52+E52+F52+G52+H52+I52+J52</f>
        <v>0</v>
      </c>
    </row>
    <row r="53" spans="1:11" ht="15" customHeight="1">
      <c r="A53" s="18"/>
      <c r="B53" s="19"/>
      <c r="C53" s="27"/>
      <c r="D53" s="26"/>
      <c r="E53" s="26"/>
      <c r="F53" s="26"/>
      <c r="G53" s="26"/>
      <c r="H53" s="26"/>
      <c r="I53" s="26"/>
      <c r="J53" s="26"/>
      <c r="K53" s="26"/>
    </row>
    <row r="54" spans="1:11" ht="9" customHeight="1">
      <c r="A54" s="18"/>
      <c r="B54" s="19"/>
      <c r="C54" s="27"/>
      <c r="D54" s="26"/>
      <c r="E54" s="26"/>
      <c r="F54" s="26"/>
      <c r="G54" s="26"/>
      <c r="H54" s="26"/>
      <c r="I54" s="26"/>
      <c r="J54" s="26"/>
      <c r="K54" s="26"/>
    </row>
    <row r="55" spans="1:11" ht="6.75" customHeight="1" hidden="1">
      <c r="A55" s="18"/>
      <c r="B55" s="19"/>
      <c r="C55" s="27"/>
      <c r="D55" s="26"/>
      <c r="E55" s="26"/>
      <c r="F55" s="26"/>
      <c r="G55" s="26"/>
      <c r="H55" s="26"/>
      <c r="I55" s="26"/>
      <c r="J55" s="26"/>
      <c r="K55" s="26"/>
    </row>
    <row r="56" spans="1:11" ht="13.5" customHeight="1" hidden="1" thickBot="1">
      <c r="A56" s="18"/>
      <c r="B56" s="19"/>
      <c r="C56" s="27"/>
      <c r="D56" s="26"/>
      <c r="E56" s="26"/>
      <c r="F56" s="26"/>
      <c r="G56" s="26"/>
      <c r="H56" s="26"/>
      <c r="I56" s="26"/>
      <c r="J56" s="26"/>
      <c r="K56" s="26"/>
    </row>
    <row r="57" spans="1:11" ht="13.5" customHeight="1" hidden="1" thickBot="1">
      <c r="A57" s="18"/>
      <c r="B57" s="19"/>
      <c r="C57" s="27"/>
      <c r="D57" s="26"/>
      <c r="E57" s="26"/>
      <c r="F57" s="26"/>
      <c r="G57" s="26"/>
      <c r="H57" s="26"/>
      <c r="I57" s="26"/>
      <c r="J57" s="26"/>
      <c r="K57" s="26"/>
    </row>
    <row r="58" spans="1:11" ht="13.5" customHeight="1" hidden="1" thickBot="1">
      <c r="A58" s="18"/>
      <c r="B58" s="19"/>
      <c r="C58" s="27"/>
      <c r="D58" s="26"/>
      <c r="E58" s="26"/>
      <c r="F58" s="26"/>
      <c r="G58" s="26"/>
      <c r="H58" s="26"/>
      <c r="I58" s="26"/>
      <c r="J58" s="26"/>
      <c r="K58" s="26"/>
    </row>
    <row r="59" spans="1:11" ht="16.5" customHeight="1">
      <c r="A59" s="23" t="s">
        <v>16</v>
      </c>
      <c r="B59" s="20" t="s">
        <v>28</v>
      </c>
      <c r="C59" s="4" t="s">
        <v>11</v>
      </c>
      <c r="D59" s="10">
        <f aca="true" t="shared" si="9" ref="D59:K59">SUM(D60:D63)</f>
        <v>149.672</v>
      </c>
      <c r="E59" s="10">
        <f t="shared" si="9"/>
        <v>254.122</v>
      </c>
      <c r="F59" s="13">
        <f t="shared" si="9"/>
        <v>0</v>
      </c>
      <c r="G59" s="13">
        <f t="shared" si="9"/>
        <v>0</v>
      </c>
      <c r="H59" s="13">
        <f t="shared" si="9"/>
        <v>360</v>
      </c>
      <c r="I59" s="13">
        <f t="shared" si="9"/>
        <v>360</v>
      </c>
      <c r="J59" s="13">
        <f t="shared" si="9"/>
        <v>360</v>
      </c>
      <c r="K59" s="10">
        <f t="shared" si="9"/>
        <v>1483.7939999999999</v>
      </c>
    </row>
    <row r="60" spans="1:11" ht="30.75" customHeight="1">
      <c r="A60" s="24"/>
      <c r="B60" s="21"/>
      <c r="C60" s="6" t="s">
        <v>7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>D60+E60+F60+G60+H60+I60+J60</f>
        <v>0</v>
      </c>
    </row>
    <row r="61" spans="1:11" ht="24" customHeight="1">
      <c r="A61" s="24"/>
      <c r="B61" s="21"/>
      <c r="C61" s="4" t="s">
        <v>12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>D61+E61+F61+G61+H61+I61+J61</f>
        <v>0</v>
      </c>
    </row>
    <row r="62" spans="1:11" ht="32.25" customHeight="1">
      <c r="A62" s="24"/>
      <c r="B62" s="21"/>
      <c r="C62" s="4" t="s">
        <v>8</v>
      </c>
      <c r="D62" s="8">
        <v>149.672</v>
      </c>
      <c r="E62" s="8">
        <v>254.122</v>
      </c>
      <c r="F62" s="12">
        <v>0</v>
      </c>
      <c r="G62" s="12">
        <v>0</v>
      </c>
      <c r="H62" s="12">
        <v>360</v>
      </c>
      <c r="I62" s="12">
        <v>360</v>
      </c>
      <c r="J62" s="12">
        <v>360</v>
      </c>
      <c r="K62" s="8">
        <f>D62+E62+F62+G62+H62+I62+J62</f>
        <v>1483.7939999999999</v>
      </c>
    </row>
    <row r="63" spans="1:11" ht="39.75" customHeight="1">
      <c r="A63" s="25"/>
      <c r="B63" s="22"/>
      <c r="C63" s="4" t="s">
        <v>9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D63+E63+F63+G63+H63+I63+J63</f>
        <v>0</v>
      </c>
    </row>
    <row r="64" spans="1:11" ht="17.25" customHeight="1">
      <c r="A64" s="23" t="s">
        <v>17</v>
      </c>
      <c r="B64" s="20" t="s">
        <v>29</v>
      </c>
      <c r="C64" s="4" t="s">
        <v>11</v>
      </c>
      <c r="D64" s="10">
        <f aca="true" t="shared" si="10" ref="D64:K64">SUM(D65:D68)</f>
        <v>105.25</v>
      </c>
      <c r="E64" s="10">
        <f t="shared" si="10"/>
        <v>105.25</v>
      </c>
      <c r="F64" s="13">
        <f t="shared" si="10"/>
        <v>140</v>
      </c>
      <c r="G64" s="13">
        <f t="shared" si="10"/>
        <v>0</v>
      </c>
      <c r="H64" s="13">
        <f t="shared" si="10"/>
        <v>100</v>
      </c>
      <c r="I64" s="13">
        <f t="shared" si="10"/>
        <v>100</v>
      </c>
      <c r="J64" s="13">
        <f t="shared" si="10"/>
        <v>100</v>
      </c>
      <c r="K64" s="10">
        <f t="shared" si="10"/>
        <v>650.5</v>
      </c>
    </row>
    <row r="65" spans="1:11" ht="23.25" customHeight="1">
      <c r="A65" s="24"/>
      <c r="B65" s="21"/>
      <c r="C65" s="6" t="s">
        <v>7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>D65+E65+F65+G65+H65+I65+J65</f>
        <v>0</v>
      </c>
    </row>
    <row r="66" spans="1:11" ht="27" customHeight="1">
      <c r="A66" s="24"/>
      <c r="B66" s="21"/>
      <c r="C66" s="4" t="s">
        <v>12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D66+E66+F66+G66+H66+I66+J66</f>
        <v>0</v>
      </c>
    </row>
    <row r="67" spans="1:11" ht="20.25" customHeight="1">
      <c r="A67" s="24"/>
      <c r="B67" s="21"/>
      <c r="C67" s="4" t="s">
        <v>8</v>
      </c>
      <c r="D67" s="8">
        <v>105.25</v>
      </c>
      <c r="E67" s="8">
        <v>105.25</v>
      </c>
      <c r="F67" s="12">
        <v>140</v>
      </c>
      <c r="G67" s="12">
        <v>0</v>
      </c>
      <c r="H67" s="12">
        <v>100</v>
      </c>
      <c r="I67" s="12">
        <v>100</v>
      </c>
      <c r="J67" s="12">
        <v>100</v>
      </c>
      <c r="K67" s="8">
        <f>D67+E67+F67+G67+H67+I67+J67</f>
        <v>650.5</v>
      </c>
    </row>
    <row r="68" spans="1:11" ht="36.75" customHeight="1">
      <c r="A68" s="25"/>
      <c r="B68" s="22"/>
      <c r="C68" s="4" t="s">
        <v>9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>D68+E68+F68+G68+H68+I68+J68</f>
        <v>0</v>
      </c>
    </row>
    <row r="70" ht="12.75">
      <c r="E70" t="s">
        <v>30</v>
      </c>
    </row>
  </sheetData>
  <mergeCells count="46">
    <mergeCell ref="A13:K13"/>
    <mergeCell ref="A15:A16"/>
    <mergeCell ref="B15:B16"/>
    <mergeCell ref="A37:A41"/>
    <mergeCell ref="B17:B21"/>
    <mergeCell ref="A17:A21"/>
    <mergeCell ref="D15:K15"/>
    <mergeCell ref="B22:B31"/>
    <mergeCell ref="F1:K1"/>
    <mergeCell ref="F3:K3"/>
    <mergeCell ref="F5:K5"/>
    <mergeCell ref="F6:K8"/>
    <mergeCell ref="F10:K10"/>
    <mergeCell ref="A12:K12"/>
    <mergeCell ref="A42:A47"/>
    <mergeCell ref="K44:K45"/>
    <mergeCell ref="B32:B36"/>
    <mergeCell ref="A22:A31"/>
    <mergeCell ref="C44:C45"/>
    <mergeCell ref="C22:C27"/>
    <mergeCell ref="A32:A36"/>
    <mergeCell ref="B37:B41"/>
    <mergeCell ref="B42:B47"/>
    <mergeCell ref="G52:G58"/>
    <mergeCell ref="H52:H58"/>
    <mergeCell ref="K52:K58"/>
    <mergeCell ref="G44:G45"/>
    <mergeCell ref="I52:I58"/>
    <mergeCell ref="I44:I45"/>
    <mergeCell ref="J52:J58"/>
    <mergeCell ref="J44:J45"/>
    <mergeCell ref="H44:H45"/>
    <mergeCell ref="E52:E58"/>
    <mergeCell ref="F52:F58"/>
    <mergeCell ref="C15:C16"/>
    <mergeCell ref="C52:C58"/>
    <mergeCell ref="D52:D58"/>
    <mergeCell ref="F44:F45"/>
    <mergeCell ref="D44:D45"/>
    <mergeCell ref="E44:E45"/>
    <mergeCell ref="A48:A58"/>
    <mergeCell ref="B48:B58"/>
    <mergeCell ref="B59:B63"/>
    <mergeCell ref="B64:B68"/>
    <mergeCell ref="A64:A68"/>
    <mergeCell ref="A59:A63"/>
  </mergeCells>
  <printOptions/>
  <pageMargins left="0.7874015748031497" right="0.5118110236220472" top="0.984251968503937" bottom="0.787401574803149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2016-10-03T09:56:30Z</cp:lastPrinted>
  <dcterms:created xsi:type="dcterms:W3CDTF">2014-04-15T12:06:23Z</dcterms:created>
  <dcterms:modified xsi:type="dcterms:W3CDTF">2016-10-03T09:56:32Z</dcterms:modified>
  <cp:category/>
  <cp:version/>
  <cp:contentType/>
  <cp:contentStatus/>
</cp:coreProperties>
</file>