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'Лист1'!$13:$14</definedName>
  </definedNames>
  <calcPr fullCalcOnLoad="1"/>
</workbook>
</file>

<file path=xl/sharedStrings.xml><?xml version="1.0" encoding="utf-8"?>
<sst xmlns="http://schemas.openxmlformats.org/spreadsheetml/2006/main" count="58" uniqueCount="41">
  <si>
    <t xml:space="preserve">    Статус     </t>
  </si>
  <si>
    <t>2016 год</t>
  </si>
  <si>
    <t>2017 год</t>
  </si>
  <si>
    <t>2018год</t>
  </si>
  <si>
    <t>2019 год</t>
  </si>
  <si>
    <t>2020 год</t>
  </si>
  <si>
    <t>итого</t>
  </si>
  <si>
    <t>Всего</t>
  </si>
  <si>
    <t>всего</t>
  </si>
  <si>
    <t xml:space="preserve">Главный  распорядитель бюджетных  средств  </t>
  </si>
  <si>
    <t>Приложение № 4</t>
  </si>
  <si>
    <t>за счет средств бюджета Омутнинского района</t>
  </si>
  <si>
    <t>соисполнитель подпрограммы</t>
  </si>
  <si>
    <t>ответственный исполнитель администрация Омутнинского района</t>
  </si>
  <si>
    <t>Наименование  муниципальной  программы, подпрограммы, мероприятия</t>
  </si>
  <si>
    <t>Расходы (прогноз, факт) тыс. рублей</t>
  </si>
  <si>
    <t>2014 год факт</t>
  </si>
  <si>
    <t>__________</t>
  </si>
  <si>
    <t xml:space="preserve">соисполнитель подпрограммы </t>
  </si>
  <si>
    <t>соисполнители подпрограммы</t>
  </si>
  <si>
    <t xml:space="preserve">«Поддержка и развитие малого и среднего предпринимательства в муниципальном образовании Омутнинский муниципальный район на 2014-2020 годы»  </t>
  </si>
  <si>
    <t>«Поддержка и развитие малого и среднего предпринимательства в муниципальном образовании Омутнинский муниципальный район Кировской области на 2014-2020 годы»</t>
  </si>
  <si>
    <t xml:space="preserve">Льготное кредитование (микрокредитование) субъектов малого предпринимательства </t>
  </si>
  <si>
    <t>Предоставление грантов начинающим предпринимателям</t>
  </si>
  <si>
    <t xml:space="preserve">соисполнители подпрограммы </t>
  </si>
  <si>
    <t>Сотрудничество со средствами массовой информации по вопросам поддержки и развития малого и среднего предпринимательства</t>
  </si>
  <si>
    <t>Информационно-методическая и консультационная поддержка субъектов малого и среднего предпринимательства</t>
  </si>
  <si>
    <t xml:space="preserve">Реализация программ обучения руководителей и специалистов субъектов малого предпринимательства </t>
  </si>
  <si>
    <t>к муниципальной подпрограмме</t>
  </si>
  <si>
    <t>Расходы на реализацию муниципальной подпрограммы</t>
  </si>
  <si>
    <t>Муниципальная подпрограмма</t>
  </si>
  <si>
    <t>Мероприятие 1.</t>
  </si>
  <si>
    <t>Мероприятие 2.</t>
  </si>
  <si>
    <t>Мероприятие 3.</t>
  </si>
  <si>
    <t>Мероприятие 4.</t>
  </si>
  <si>
    <t>Мероприятие 5.</t>
  </si>
  <si>
    <t>Мероприятие 6.</t>
  </si>
  <si>
    <t>Мероприятие 7.</t>
  </si>
  <si>
    <t>2015 год факт</t>
  </si>
  <si>
    <t>Предоставление субсидий субъектам малого предпринимательства на возмещение затрат, связанных с уплатой первых взносов (авансовых платежей) по договорам финансовой аренды (лизинга)</t>
  </si>
  <si>
    <t>Возмещение расходов по оценке эффективности и аудиторской проверке микрофинансовой организации – ОФПМП «Бизнес-Центр», на проведение конкурса по парикмахерскому искусству в соответствии со сметой, на частичное покрытие убытков, полученных в результате деятельности ОФПМП "Бизнес-Центр"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</si>
</sst>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[$-FC19]d\ mmmm\ yyyy\ &quot;г.&quot;"/>
    <numFmt numFmtId="170" formatCode="0.0"/>
  </numFmts>
  <fonts count="7">
    <font>
      <sz val="1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 wrapText="1"/>
    </xf>
    <xf numFmtId="170" fontId="5" fillId="0" borderId="1" xfId="0" applyNumberFormat="1" applyFont="1" applyBorder="1" applyAlignment="1">
      <alignment horizontal="center" vertical="top" wrapText="1"/>
    </xf>
    <xf numFmtId="170" fontId="5" fillId="0" borderId="2" xfId="0" applyNumberFormat="1" applyFont="1" applyBorder="1" applyAlignment="1">
      <alignment horizontal="center" vertical="top" wrapText="1"/>
    </xf>
    <xf numFmtId="170" fontId="1" fillId="0" borderId="1" xfId="0" applyNumberFormat="1" applyFont="1" applyBorder="1" applyAlignment="1">
      <alignment horizontal="center"/>
    </xf>
    <xf numFmtId="170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170" fontId="1" fillId="0" borderId="1" xfId="0" applyNumberFormat="1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8" fontId="5" fillId="0" borderId="3" xfId="0" applyNumberFormat="1" applyFont="1" applyBorder="1" applyAlignment="1">
      <alignment horizontal="center" vertical="top" wrapText="1"/>
    </xf>
    <xf numFmtId="170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170" fontId="1" fillId="0" borderId="1" xfId="0" applyNumberFormat="1" applyFont="1" applyBorder="1" applyAlignment="1">
      <alignment horizontal="center" vertical="justify" wrapText="1"/>
    </xf>
    <xf numFmtId="170" fontId="1" fillId="0" borderId="3" xfId="0" applyNumberFormat="1" applyFont="1" applyBorder="1" applyAlignment="1">
      <alignment horizontal="center" vertical="top" wrapText="1"/>
    </xf>
    <xf numFmtId="170" fontId="1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70" fontId="1" fillId="0" borderId="3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170" fontId="1" fillId="0" borderId="1" xfId="0" applyNumberFormat="1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170" fontId="1" fillId="0" borderId="5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 wrapText="1"/>
    </xf>
    <xf numFmtId="0" fontId="0" fillId="0" borderId="4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 topLeftCell="A16">
      <selection activeCell="D17" sqref="D17"/>
    </sheetView>
  </sheetViews>
  <sheetFormatPr defaultColWidth="9.00390625" defaultRowHeight="12.75"/>
  <cols>
    <col min="1" max="1" width="7.375" style="0" customWidth="1"/>
    <col min="2" max="2" width="22.375" style="0" customWidth="1"/>
    <col min="3" max="3" width="19.375" style="0" customWidth="1"/>
    <col min="4" max="4" width="11.125" style="0" customWidth="1"/>
    <col min="5" max="5" width="10.875" style="0" customWidth="1"/>
    <col min="6" max="6" width="10.00390625" style="0" customWidth="1"/>
    <col min="7" max="8" width="9.75390625" style="0" customWidth="1"/>
    <col min="9" max="9" width="9.625" style="0" customWidth="1"/>
    <col min="10" max="10" width="10.00390625" style="0" customWidth="1"/>
    <col min="11" max="11" width="12.00390625" style="0" customWidth="1"/>
  </cols>
  <sheetData>
    <row r="1" spans="2:12" ht="18.75">
      <c r="B1" s="4"/>
      <c r="C1" s="4"/>
      <c r="D1" s="4"/>
      <c r="E1" s="4"/>
      <c r="F1" s="34"/>
      <c r="G1" s="34"/>
      <c r="H1" s="34"/>
      <c r="I1" s="34"/>
      <c r="J1" s="34"/>
      <c r="K1" s="34"/>
      <c r="L1" s="4"/>
    </row>
    <row r="2" spans="2:12" ht="18.75">
      <c r="B2" s="4"/>
      <c r="C2" s="4"/>
      <c r="D2" s="4"/>
      <c r="E2" s="4"/>
      <c r="F2" s="34" t="s">
        <v>10</v>
      </c>
      <c r="G2" s="34"/>
      <c r="H2" s="34"/>
      <c r="I2" s="34"/>
      <c r="J2" s="34"/>
      <c r="K2" s="34"/>
      <c r="L2" s="4"/>
    </row>
    <row r="3" spans="2:12" ht="12" customHeight="1">
      <c r="B3" s="4"/>
      <c r="C3" s="4"/>
      <c r="D3" s="4"/>
      <c r="E3" s="4"/>
      <c r="F3" s="20"/>
      <c r="G3" s="20"/>
      <c r="H3" s="20"/>
      <c r="I3" s="20"/>
      <c r="J3" s="20"/>
      <c r="K3" s="20"/>
      <c r="L3" s="4"/>
    </row>
    <row r="4" spans="2:12" ht="14.25" customHeight="1">
      <c r="B4" s="4"/>
      <c r="C4" s="4"/>
      <c r="D4" s="4"/>
      <c r="E4" s="4"/>
      <c r="F4" s="34" t="s">
        <v>28</v>
      </c>
      <c r="G4" s="34"/>
      <c r="H4" s="34"/>
      <c r="I4" s="34"/>
      <c r="J4" s="34"/>
      <c r="K4" s="34"/>
      <c r="L4" s="4"/>
    </row>
    <row r="5" spans="2:12" ht="15" customHeight="1">
      <c r="B5" s="4"/>
      <c r="C5" s="4"/>
      <c r="D5" s="4"/>
      <c r="E5" s="4"/>
      <c r="F5" s="36" t="s">
        <v>20</v>
      </c>
      <c r="G5" s="36"/>
      <c r="H5" s="36"/>
      <c r="I5" s="36"/>
      <c r="J5" s="36"/>
      <c r="K5" s="36"/>
      <c r="L5" s="4"/>
    </row>
    <row r="6" spans="2:12" ht="15" customHeight="1">
      <c r="B6" s="4"/>
      <c r="C6" s="4"/>
      <c r="D6" s="4"/>
      <c r="E6" s="4"/>
      <c r="F6" s="36"/>
      <c r="G6" s="36"/>
      <c r="H6" s="36"/>
      <c r="I6" s="36"/>
      <c r="J6" s="36"/>
      <c r="K6" s="36"/>
      <c r="L6" s="4"/>
    </row>
    <row r="7" spans="2:12" ht="41.25" customHeight="1">
      <c r="B7" s="4"/>
      <c r="C7" s="4"/>
      <c r="D7" s="4"/>
      <c r="E7" s="4"/>
      <c r="F7" s="36"/>
      <c r="G7" s="36"/>
      <c r="H7" s="36"/>
      <c r="I7" s="36"/>
      <c r="J7" s="36"/>
      <c r="K7" s="36"/>
      <c r="L7" s="4"/>
    </row>
    <row r="8" spans="2:12" ht="16.5" customHeight="1">
      <c r="B8" s="4"/>
      <c r="C8" s="4"/>
      <c r="D8" s="4"/>
      <c r="E8" s="4"/>
      <c r="F8" s="21"/>
      <c r="G8" s="21"/>
      <c r="H8" s="21"/>
      <c r="I8" s="21"/>
      <c r="J8" s="21"/>
      <c r="K8" s="19"/>
      <c r="L8" s="4"/>
    </row>
    <row r="9" spans="2:12" ht="12" customHeight="1">
      <c r="B9" s="4"/>
      <c r="C9" s="4"/>
      <c r="D9" s="4"/>
      <c r="E9" s="4"/>
      <c r="F9" s="34"/>
      <c r="G9" s="34"/>
      <c r="H9" s="34"/>
      <c r="I9" s="34"/>
      <c r="J9" s="34"/>
      <c r="K9" s="34"/>
      <c r="L9" s="4"/>
    </row>
    <row r="10" spans="2:12" ht="15" customHeight="1">
      <c r="B10" s="35" t="s">
        <v>29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2:12" ht="13.5" customHeight="1">
      <c r="B11" s="35" t="s">
        <v>11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6:11" ht="10.5" customHeight="1">
      <c r="F12" s="1"/>
      <c r="G12" s="1"/>
      <c r="H12" s="1"/>
      <c r="I12" s="1"/>
      <c r="J12" s="1"/>
      <c r="K12" s="1"/>
    </row>
    <row r="13" spans="1:11" ht="66.75" customHeight="1">
      <c r="A13" s="3" t="s">
        <v>0</v>
      </c>
      <c r="B13" s="11" t="s">
        <v>14</v>
      </c>
      <c r="C13" s="11" t="s">
        <v>9</v>
      </c>
      <c r="D13" s="33" t="s">
        <v>15</v>
      </c>
      <c r="E13" s="33"/>
      <c r="F13" s="33"/>
      <c r="G13" s="33"/>
      <c r="H13" s="33"/>
      <c r="I13" s="33"/>
      <c r="J13" s="33"/>
      <c r="K13" s="33"/>
    </row>
    <row r="14" spans="1:11" ht="28.5" customHeight="1">
      <c r="A14" s="3"/>
      <c r="B14" s="3"/>
      <c r="C14" s="3"/>
      <c r="D14" s="11" t="s">
        <v>16</v>
      </c>
      <c r="E14" s="11" t="s">
        <v>38</v>
      </c>
      <c r="F14" s="11" t="s">
        <v>1</v>
      </c>
      <c r="G14" s="11" t="s">
        <v>2</v>
      </c>
      <c r="H14" s="11" t="s">
        <v>3</v>
      </c>
      <c r="I14" s="11" t="s">
        <v>4</v>
      </c>
      <c r="J14" s="11" t="s">
        <v>5</v>
      </c>
      <c r="K14" s="11" t="s">
        <v>6</v>
      </c>
    </row>
    <row r="15" spans="1:11" ht="44.25" customHeight="1">
      <c r="A15" s="49" t="s">
        <v>30</v>
      </c>
      <c r="B15" s="50" t="s">
        <v>21</v>
      </c>
      <c r="C15" s="8" t="s">
        <v>7</v>
      </c>
      <c r="D15" s="12">
        <f aca="true" t="shared" si="0" ref="D15:K15">D16+D17</f>
        <v>11956.47</v>
      </c>
      <c r="E15" s="12">
        <f t="shared" si="0"/>
        <v>7339.872</v>
      </c>
      <c r="F15" s="15">
        <f t="shared" si="0"/>
        <v>2674</v>
      </c>
      <c r="G15" s="15">
        <f t="shared" si="0"/>
        <v>0</v>
      </c>
      <c r="H15" s="15">
        <f t="shared" si="0"/>
        <v>9500</v>
      </c>
      <c r="I15" s="15">
        <f t="shared" si="0"/>
        <v>9500</v>
      </c>
      <c r="J15" s="15">
        <f t="shared" si="0"/>
        <v>9500</v>
      </c>
      <c r="K15" s="12">
        <f t="shared" si="0"/>
        <v>50470.342000000004</v>
      </c>
    </row>
    <row r="16" spans="1:11" ht="75" customHeight="1">
      <c r="A16" s="49"/>
      <c r="B16" s="50"/>
      <c r="C16" s="27" t="s">
        <v>13</v>
      </c>
      <c r="D16" s="25">
        <f aca="true" t="shared" si="1" ref="D16:J16">D19+D22+D26+D29+D34++D39+D44</f>
        <v>11956.47</v>
      </c>
      <c r="E16" s="25">
        <f t="shared" si="1"/>
        <v>7339.872</v>
      </c>
      <c r="F16" s="26">
        <f t="shared" si="1"/>
        <v>2674</v>
      </c>
      <c r="G16" s="26">
        <f t="shared" si="1"/>
        <v>0</v>
      </c>
      <c r="H16" s="26">
        <f t="shared" si="1"/>
        <v>9500</v>
      </c>
      <c r="I16" s="26">
        <f t="shared" si="1"/>
        <v>9500</v>
      </c>
      <c r="J16" s="26">
        <f t="shared" si="1"/>
        <v>9500</v>
      </c>
      <c r="K16" s="25">
        <f>D16+E16+F16+G16+H16+I16+J16</f>
        <v>50470.342000000004</v>
      </c>
    </row>
    <row r="17" spans="1:11" ht="78.75" customHeight="1">
      <c r="A17" s="49"/>
      <c r="B17" s="50"/>
      <c r="C17" s="9" t="s">
        <v>18</v>
      </c>
      <c r="D17" s="15">
        <f aca="true" t="shared" si="2" ref="D17:J17">D20+D24+D27+D31+D36+D41</f>
        <v>0</v>
      </c>
      <c r="E17" s="15">
        <f t="shared" si="2"/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15">
        <f>D17+E17+F17+G17+H17+I17+J17</f>
        <v>0</v>
      </c>
    </row>
    <row r="18" spans="1:11" ht="12.75" customHeight="1">
      <c r="A18" s="39" t="s">
        <v>31</v>
      </c>
      <c r="B18" s="47" t="s">
        <v>22</v>
      </c>
      <c r="C18" s="3" t="s">
        <v>8</v>
      </c>
      <c r="D18" s="12">
        <f aca="true" t="shared" si="3" ref="D18:K18">D19+D20</f>
        <v>224.328</v>
      </c>
      <c r="E18" s="15">
        <f t="shared" si="3"/>
        <v>0</v>
      </c>
      <c r="F18" s="15">
        <f t="shared" si="3"/>
        <v>0</v>
      </c>
      <c r="G18" s="15">
        <f t="shared" si="3"/>
        <v>0</v>
      </c>
      <c r="H18" s="15">
        <f t="shared" si="3"/>
        <v>20</v>
      </c>
      <c r="I18" s="15">
        <f t="shared" si="3"/>
        <v>20</v>
      </c>
      <c r="J18" s="15">
        <f t="shared" si="3"/>
        <v>20</v>
      </c>
      <c r="K18" s="12">
        <f t="shared" si="3"/>
        <v>284.328</v>
      </c>
    </row>
    <row r="19" spans="1:11" ht="54.75" customHeight="1">
      <c r="A19" s="39"/>
      <c r="B19" s="47"/>
      <c r="C19" s="24" t="s">
        <v>13</v>
      </c>
      <c r="D19" s="23">
        <v>224.328</v>
      </c>
      <c r="E19" s="22">
        <v>0</v>
      </c>
      <c r="F19" s="22">
        <v>0</v>
      </c>
      <c r="G19" s="22">
        <v>0</v>
      </c>
      <c r="H19" s="22">
        <v>20</v>
      </c>
      <c r="I19" s="22">
        <v>20</v>
      </c>
      <c r="J19" s="22">
        <v>20</v>
      </c>
      <c r="K19" s="23">
        <f>SUM(D19:J19)</f>
        <v>284.328</v>
      </c>
    </row>
    <row r="20" spans="1:11" ht="30.75" customHeight="1">
      <c r="A20" s="39"/>
      <c r="B20" s="47"/>
      <c r="C20" s="24" t="s">
        <v>12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f>SUM(D20:J20)</f>
        <v>0</v>
      </c>
    </row>
    <row r="21" spans="1:11" ht="39" customHeight="1">
      <c r="A21" s="54" t="s">
        <v>32</v>
      </c>
      <c r="B21" s="40" t="s">
        <v>39</v>
      </c>
      <c r="C21" s="31" t="s">
        <v>8</v>
      </c>
      <c r="D21" s="25">
        <f>D22+D24</f>
        <v>3956.47</v>
      </c>
      <c r="E21" s="25">
        <f aca="true" t="shared" si="4" ref="E21:J21">E22+E24</f>
        <v>3136.582</v>
      </c>
      <c r="F21" s="26">
        <f t="shared" si="4"/>
        <v>2534</v>
      </c>
      <c r="G21" s="26">
        <f t="shared" si="4"/>
        <v>0</v>
      </c>
      <c r="H21" s="26">
        <f t="shared" si="4"/>
        <v>3000</v>
      </c>
      <c r="I21" s="26">
        <f t="shared" si="4"/>
        <v>3000</v>
      </c>
      <c r="J21" s="26">
        <f t="shared" si="4"/>
        <v>3000</v>
      </c>
      <c r="K21" s="25">
        <f>SUM(D21:J21)</f>
        <v>18627.052</v>
      </c>
    </row>
    <row r="22" spans="1:11" ht="24" customHeight="1">
      <c r="A22" s="55"/>
      <c r="B22" s="41"/>
      <c r="C22" s="43" t="s">
        <v>13</v>
      </c>
      <c r="D22" s="38">
        <v>3956.47</v>
      </c>
      <c r="E22" s="38">
        <v>3136.582</v>
      </c>
      <c r="F22" s="37">
        <v>2534</v>
      </c>
      <c r="G22" s="37">
        <v>0</v>
      </c>
      <c r="H22" s="37">
        <v>3000</v>
      </c>
      <c r="I22" s="37">
        <v>3000</v>
      </c>
      <c r="J22" s="48">
        <v>3000</v>
      </c>
      <c r="K22" s="38">
        <f>SUM(D22:J23)</f>
        <v>18627.052</v>
      </c>
    </row>
    <row r="23" spans="1:11" ht="36.75" customHeight="1">
      <c r="A23" s="55"/>
      <c r="B23" s="41"/>
      <c r="C23" s="43"/>
      <c r="D23" s="38"/>
      <c r="E23" s="38"/>
      <c r="F23" s="37"/>
      <c r="G23" s="37"/>
      <c r="H23" s="37"/>
      <c r="I23" s="37"/>
      <c r="J23" s="48"/>
      <c r="K23" s="38"/>
    </row>
    <row r="24" spans="1:11" ht="55.5" customHeight="1">
      <c r="A24" s="55"/>
      <c r="B24" s="42"/>
      <c r="C24" s="24" t="s">
        <v>19</v>
      </c>
      <c r="D24" s="32">
        <v>0</v>
      </c>
      <c r="E24" s="29">
        <v>0</v>
      </c>
      <c r="F24" s="22">
        <v>0</v>
      </c>
      <c r="G24" s="29">
        <v>0</v>
      </c>
      <c r="H24" s="22">
        <v>0</v>
      </c>
      <c r="I24" s="29">
        <v>0</v>
      </c>
      <c r="J24" s="22">
        <v>0</v>
      </c>
      <c r="K24" s="30">
        <f>D24+E24+F24+G24+H24+I24+J24</f>
        <v>0</v>
      </c>
    </row>
    <row r="25" spans="1:11" ht="38.25" customHeight="1">
      <c r="A25" s="39" t="s">
        <v>33</v>
      </c>
      <c r="B25" s="40" t="s">
        <v>23</v>
      </c>
      <c r="C25" s="24" t="s">
        <v>8</v>
      </c>
      <c r="D25" s="26">
        <f aca="true" t="shared" si="5" ref="D25:K25">D26+D27</f>
        <v>7500</v>
      </c>
      <c r="E25" s="25">
        <f t="shared" si="5"/>
        <v>3843.918</v>
      </c>
      <c r="F25" s="26">
        <f t="shared" si="5"/>
        <v>0</v>
      </c>
      <c r="G25" s="26">
        <f t="shared" si="5"/>
        <v>0</v>
      </c>
      <c r="H25" s="26">
        <f t="shared" si="5"/>
        <v>6000</v>
      </c>
      <c r="I25" s="26">
        <f t="shared" si="5"/>
        <v>6000</v>
      </c>
      <c r="J25" s="26">
        <f t="shared" si="5"/>
        <v>6000</v>
      </c>
      <c r="K25" s="25">
        <f t="shared" si="5"/>
        <v>29343.917999999998</v>
      </c>
    </row>
    <row r="26" spans="1:11" ht="66.75" customHeight="1">
      <c r="A26" s="39"/>
      <c r="B26" s="41"/>
      <c r="C26" s="24" t="s">
        <v>13</v>
      </c>
      <c r="D26" s="22">
        <v>7500</v>
      </c>
      <c r="E26" s="23">
        <v>3843.918</v>
      </c>
      <c r="F26" s="22">
        <v>0</v>
      </c>
      <c r="G26" s="22">
        <v>0</v>
      </c>
      <c r="H26" s="22">
        <v>6000</v>
      </c>
      <c r="I26" s="29">
        <v>6000</v>
      </c>
      <c r="J26" s="22">
        <v>6000</v>
      </c>
      <c r="K26" s="23">
        <f>D26+E26+F26+G26+H26+I26+J26</f>
        <v>29343.917999999998</v>
      </c>
    </row>
    <row r="27" spans="1:11" ht="32.25" customHeight="1">
      <c r="A27" s="39"/>
      <c r="B27" s="42"/>
      <c r="C27" s="24" t="s">
        <v>24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f>D27+E27+F27+G27+H27+I27+J27</f>
        <v>0</v>
      </c>
    </row>
    <row r="28" spans="1:11" ht="21.75" customHeight="1">
      <c r="A28" s="39" t="s">
        <v>34</v>
      </c>
      <c r="B28" s="40" t="s">
        <v>25</v>
      </c>
      <c r="C28" s="3" t="s">
        <v>8</v>
      </c>
      <c r="D28" s="12">
        <f>D29+D31</f>
        <v>10.75</v>
      </c>
      <c r="E28" s="15">
        <f aca="true" t="shared" si="6" ref="E28:K28">E29+E31</f>
        <v>0</v>
      </c>
      <c r="F28" s="15">
        <f t="shared" si="6"/>
        <v>0</v>
      </c>
      <c r="G28" s="15">
        <f t="shared" si="6"/>
        <v>0</v>
      </c>
      <c r="H28" s="15">
        <f t="shared" si="6"/>
        <v>10</v>
      </c>
      <c r="I28" s="15">
        <f t="shared" si="6"/>
        <v>10</v>
      </c>
      <c r="J28" s="15">
        <f t="shared" si="6"/>
        <v>10</v>
      </c>
      <c r="K28" s="12">
        <f t="shared" si="6"/>
        <v>40.75</v>
      </c>
    </row>
    <row r="29" spans="1:11" ht="12.75" customHeight="1">
      <c r="A29" s="39"/>
      <c r="B29" s="41"/>
      <c r="C29" s="43" t="s">
        <v>13</v>
      </c>
      <c r="D29" s="38">
        <v>10.75</v>
      </c>
      <c r="E29" s="37">
        <v>0</v>
      </c>
      <c r="F29" s="37">
        <v>0</v>
      </c>
      <c r="G29" s="37">
        <v>0</v>
      </c>
      <c r="H29" s="37">
        <v>10</v>
      </c>
      <c r="I29" s="37">
        <v>10</v>
      </c>
      <c r="J29" s="37">
        <v>10</v>
      </c>
      <c r="K29" s="38">
        <f>D29+E29+F29+G29+H29+I29+J29</f>
        <v>40.75</v>
      </c>
    </row>
    <row r="30" spans="1:11" ht="50.25" customHeight="1">
      <c r="A30" s="39"/>
      <c r="B30" s="41"/>
      <c r="C30" s="43"/>
      <c r="D30" s="38"/>
      <c r="E30" s="37"/>
      <c r="F30" s="37"/>
      <c r="G30" s="37"/>
      <c r="H30" s="37"/>
      <c r="I30" s="37"/>
      <c r="J30" s="37"/>
      <c r="K30" s="38"/>
    </row>
    <row r="31" spans="1:11" ht="30" customHeight="1">
      <c r="A31" s="39"/>
      <c r="B31" s="41"/>
      <c r="C31" s="43" t="s">
        <v>12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f>D31+E31+F31+G31+H31+I31+J31</f>
        <v>0</v>
      </c>
    </row>
    <row r="32" spans="1:11" ht="32.25" customHeight="1">
      <c r="A32" s="39"/>
      <c r="B32" s="42"/>
      <c r="C32" s="43"/>
      <c r="D32" s="37"/>
      <c r="E32" s="37"/>
      <c r="F32" s="37"/>
      <c r="G32" s="37"/>
      <c r="H32" s="37"/>
      <c r="I32" s="37"/>
      <c r="J32" s="37"/>
      <c r="K32" s="37"/>
    </row>
    <row r="33" spans="1:11" ht="13.5" customHeight="1">
      <c r="A33" s="46" t="s">
        <v>35</v>
      </c>
      <c r="B33" s="42" t="s">
        <v>26</v>
      </c>
      <c r="C33" s="10" t="s">
        <v>8</v>
      </c>
      <c r="D33" s="16">
        <f>D34+D36</f>
        <v>10</v>
      </c>
      <c r="E33" s="16">
        <f>E34+E36</f>
        <v>0</v>
      </c>
      <c r="F33" s="16">
        <f aca="true" t="shared" si="7" ref="F33:K33">F34+F36</f>
        <v>0</v>
      </c>
      <c r="G33" s="16">
        <f t="shared" si="7"/>
        <v>0</v>
      </c>
      <c r="H33" s="16">
        <f t="shared" si="7"/>
        <v>10</v>
      </c>
      <c r="I33" s="16">
        <f t="shared" si="7"/>
        <v>10</v>
      </c>
      <c r="J33" s="16">
        <f t="shared" si="7"/>
        <v>10</v>
      </c>
      <c r="K33" s="16">
        <f t="shared" si="7"/>
        <v>40</v>
      </c>
    </row>
    <row r="34" spans="1:11" ht="12.75">
      <c r="A34" s="39"/>
      <c r="B34" s="47"/>
      <c r="C34" s="43" t="s">
        <v>13</v>
      </c>
      <c r="D34" s="37">
        <v>10</v>
      </c>
      <c r="E34" s="37">
        <v>0</v>
      </c>
      <c r="F34" s="37">
        <v>0</v>
      </c>
      <c r="G34" s="37">
        <v>0</v>
      </c>
      <c r="H34" s="37">
        <v>10</v>
      </c>
      <c r="I34" s="37">
        <v>10</v>
      </c>
      <c r="J34" s="37">
        <v>10</v>
      </c>
      <c r="K34" s="37">
        <f>D34+E34+F34+G34+H34+I34+J34</f>
        <v>40</v>
      </c>
    </row>
    <row r="35" spans="1:11" ht="47.25" customHeight="1">
      <c r="A35" s="39"/>
      <c r="B35" s="47"/>
      <c r="C35" s="43"/>
      <c r="D35" s="37"/>
      <c r="E35" s="37"/>
      <c r="F35" s="37"/>
      <c r="G35" s="37"/>
      <c r="H35" s="37"/>
      <c r="I35" s="37"/>
      <c r="J35" s="37"/>
      <c r="K35" s="37"/>
    </row>
    <row r="36" spans="1:11" ht="12.75" customHeight="1">
      <c r="A36" s="39"/>
      <c r="B36" s="47"/>
      <c r="C36" s="43" t="s">
        <v>12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f>D36+E36+F36+G36+H36+I36+J36</f>
        <v>0</v>
      </c>
    </row>
    <row r="37" spans="1:11" ht="21" customHeight="1">
      <c r="A37" s="39"/>
      <c r="B37" s="47"/>
      <c r="C37" s="43"/>
      <c r="D37" s="37"/>
      <c r="E37" s="37"/>
      <c r="F37" s="37"/>
      <c r="G37" s="37"/>
      <c r="H37" s="37"/>
      <c r="I37" s="37"/>
      <c r="J37" s="37"/>
      <c r="K37" s="37"/>
    </row>
    <row r="38" spans="1:11" ht="33" customHeight="1">
      <c r="A38" s="39" t="s">
        <v>36</v>
      </c>
      <c r="B38" s="40" t="s">
        <v>27</v>
      </c>
      <c r="C38" s="3" t="s">
        <v>8</v>
      </c>
      <c r="D38" s="12">
        <f>D39+D41</f>
        <v>149.672</v>
      </c>
      <c r="E38" s="12">
        <f aca="true" t="shared" si="8" ref="E38:K38">E39+E41</f>
        <v>254.122</v>
      </c>
      <c r="F38" s="15">
        <f t="shared" si="8"/>
        <v>0</v>
      </c>
      <c r="G38" s="15">
        <f t="shared" si="8"/>
        <v>0</v>
      </c>
      <c r="H38" s="15">
        <f t="shared" si="8"/>
        <v>360</v>
      </c>
      <c r="I38" s="15">
        <f t="shared" si="8"/>
        <v>360</v>
      </c>
      <c r="J38" s="15">
        <f t="shared" si="8"/>
        <v>360</v>
      </c>
      <c r="K38" s="12">
        <f t="shared" si="8"/>
        <v>1483.7939999999999</v>
      </c>
    </row>
    <row r="39" spans="1:11" ht="37.5" customHeight="1">
      <c r="A39" s="39"/>
      <c r="B39" s="41"/>
      <c r="C39" s="43" t="s">
        <v>13</v>
      </c>
      <c r="D39" s="38">
        <v>149.672</v>
      </c>
      <c r="E39" s="38">
        <v>254.122</v>
      </c>
      <c r="F39" s="37">
        <v>0</v>
      </c>
      <c r="G39" s="37">
        <v>0</v>
      </c>
      <c r="H39" s="37">
        <v>360</v>
      </c>
      <c r="I39" s="37">
        <v>360</v>
      </c>
      <c r="J39" s="37">
        <v>360</v>
      </c>
      <c r="K39" s="38">
        <f>D39+E39+F39+G39+H39+I39+J39</f>
        <v>1483.7939999999999</v>
      </c>
    </row>
    <row r="40" spans="1:11" ht="39.75" customHeight="1">
      <c r="A40" s="39"/>
      <c r="B40" s="41"/>
      <c r="C40" s="43"/>
      <c r="D40" s="38"/>
      <c r="E40" s="38"/>
      <c r="F40" s="37"/>
      <c r="G40" s="37"/>
      <c r="H40" s="37"/>
      <c r="I40" s="37"/>
      <c r="J40" s="37"/>
      <c r="K40" s="38"/>
    </row>
    <row r="41" spans="1:11" ht="12.75" customHeight="1">
      <c r="A41" s="39"/>
      <c r="B41" s="41"/>
      <c r="C41" s="44" t="s">
        <v>12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f>D41+E41+F41+G41+H41+I41+J41</f>
        <v>0</v>
      </c>
    </row>
    <row r="42" spans="1:11" ht="15.75" customHeight="1">
      <c r="A42" s="39"/>
      <c r="B42" s="42"/>
      <c r="C42" s="45"/>
      <c r="D42" s="37"/>
      <c r="E42" s="37"/>
      <c r="F42" s="37"/>
      <c r="G42" s="37"/>
      <c r="H42" s="37"/>
      <c r="I42" s="37"/>
      <c r="J42" s="37"/>
      <c r="K42" s="37"/>
    </row>
    <row r="43" spans="1:11" ht="14.25" customHeight="1">
      <c r="A43" s="51" t="s">
        <v>37</v>
      </c>
      <c r="B43" s="40" t="s">
        <v>40</v>
      </c>
      <c r="C43" s="3" t="s">
        <v>8</v>
      </c>
      <c r="D43" s="12">
        <f aca="true" t="shared" si="9" ref="D43:K43">D44+D46</f>
        <v>105.25</v>
      </c>
      <c r="E43" s="12">
        <f t="shared" si="9"/>
        <v>105.25</v>
      </c>
      <c r="F43" s="15">
        <f t="shared" si="9"/>
        <v>140</v>
      </c>
      <c r="G43" s="15">
        <f t="shared" si="9"/>
        <v>0</v>
      </c>
      <c r="H43" s="15">
        <f t="shared" si="9"/>
        <v>100</v>
      </c>
      <c r="I43" s="15">
        <f t="shared" si="9"/>
        <v>100</v>
      </c>
      <c r="J43" s="15">
        <f t="shared" si="9"/>
        <v>100</v>
      </c>
      <c r="K43" s="12">
        <f t="shared" si="9"/>
        <v>650.5</v>
      </c>
    </row>
    <row r="44" spans="1:11" ht="49.5" customHeight="1">
      <c r="A44" s="52"/>
      <c r="B44" s="41"/>
      <c r="C44" s="7" t="s">
        <v>13</v>
      </c>
      <c r="D44" s="13">
        <v>105.25</v>
      </c>
      <c r="E44" s="13">
        <v>105.25</v>
      </c>
      <c r="F44" s="17">
        <v>140</v>
      </c>
      <c r="G44" s="17">
        <v>0</v>
      </c>
      <c r="H44" s="17">
        <v>100</v>
      </c>
      <c r="I44" s="17">
        <v>100</v>
      </c>
      <c r="J44" s="17">
        <v>100</v>
      </c>
      <c r="K44" s="14">
        <f>SUM(D44:J44)</f>
        <v>650.5</v>
      </c>
    </row>
    <row r="45" spans="1:11" ht="117.75" customHeight="1">
      <c r="A45" s="53"/>
      <c r="B45" s="42"/>
      <c r="C45" s="7" t="s">
        <v>12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8">
        <f>K46+K48</f>
        <v>0</v>
      </c>
    </row>
    <row r="46" spans="1:11" ht="14.25" customHeight="1">
      <c r="A46" s="2"/>
      <c r="B46" s="5"/>
      <c r="C46" s="2"/>
      <c r="D46" s="2"/>
      <c r="E46" s="2"/>
      <c r="F46" s="2"/>
      <c r="G46" s="2"/>
      <c r="H46" s="2"/>
      <c r="I46" s="2"/>
      <c r="J46" s="2"/>
      <c r="K46" s="2"/>
    </row>
    <row r="47" spans="1:11" ht="14.25" customHeight="1">
      <c r="A47" s="2"/>
      <c r="B47" s="5"/>
      <c r="C47" s="2"/>
      <c r="D47" s="2"/>
      <c r="E47" s="2" t="s">
        <v>17</v>
      </c>
      <c r="F47" s="2"/>
      <c r="G47" s="2"/>
      <c r="H47" s="2"/>
      <c r="I47" s="2"/>
      <c r="J47" s="2"/>
      <c r="K47" s="2"/>
    </row>
    <row r="48" spans="1:11" ht="14.25">
      <c r="A48" s="2"/>
      <c r="B48" s="5"/>
      <c r="C48" s="2"/>
      <c r="D48" s="2"/>
      <c r="E48" s="2"/>
      <c r="F48" s="2"/>
      <c r="G48" s="2"/>
      <c r="H48" s="2"/>
      <c r="I48" s="2"/>
      <c r="J48" s="2"/>
      <c r="K48" s="2"/>
    </row>
    <row r="49" spans="1:11" ht="14.25">
      <c r="A49" s="2"/>
      <c r="B49" s="5"/>
      <c r="C49" s="2"/>
      <c r="D49" s="2"/>
      <c r="E49" s="2"/>
      <c r="F49" s="2"/>
      <c r="G49" s="2"/>
      <c r="H49" s="2"/>
      <c r="I49" s="2"/>
      <c r="J49" s="2"/>
      <c r="K49" s="2"/>
    </row>
    <row r="50" spans="1:11" ht="14.25">
      <c r="A50" s="2"/>
      <c r="B50" s="5"/>
      <c r="C50" s="2"/>
      <c r="D50" s="2"/>
      <c r="E50" s="2"/>
      <c r="F50" s="2"/>
      <c r="G50" s="2"/>
      <c r="H50" s="2"/>
      <c r="I50" s="2"/>
      <c r="J50" s="2"/>
      <c r="K50" s="2"/>
    </row>
    <row r="51" spans="1:11" ht="14.25">
      <c r="A51" s="2"/>
      <c r="B51" s="5"/>
      <c r="C51" s="2"/>
      <c r="D51" s="2"/>
      <c r="E51" s="2"/>
      <c r="F51" s="2"/>
      <c r="G51" s="2"/>
      <c r="H51" s="2"/>
      <c r="I51" s="2"/>
      <c r="J51" s="2"/>
      <c r="K51" s="2"/>
    </row>
    <row r="52" spans="1:11" ht="14.25">
      <c r="A52" s="2"/>
      <c r="B52" s="5"/>
      <c r="C52" s="2"/>
      <c r="D52" s="2"/>
      <c r="E52" s="2"/>
      <c r="F52" s="2"/>
      <c r="G52" s="2"/>
      <c r="H52" s="2"/>
      <c r="I52" s="2"/>
      <c r="J52" s="2"/>
      <c r="K52" s="2"/>
    </row>
    <row r="53" spans="1:11" ht="14.25">
      <c r="A53" s="2"/>
      <c r="B53" s="5"/>
      <c r="C53" s="2"/>
      <c r="D53" s="2"/>
      <c r="E53" s="2"/>
      <c r="F53" s="2"/>
      <c r="G53" s="2"/>
      <c r="H53" s="2"/>
      <c r="I53" s="2"/>
      <c r="J53" s="2"/>
      <c r="K53" s="2"/>
    </row>
    <row r="54" spans="1:11" ht="14.25">
      <c r="A54" s="2"/>
      <c r="B54" s="5"/>
      <c r="C54" s="2"/>
      <c r="D54" s="2"/>
      <c r="E54" s="2"/>
      <c r="F54" s="2"/>
      <c r="G54" s="2"/>
      <c r="H54" s="2"/>
      <c r="I54" s="2"/>
      <c r="J54" s="2"/>
      <c r="K54" s="2"/>
    </row>
    <row r="55" spans="1:11" ht="14.25">
      <c r="A55" s="2"/>
      <c r="B55" s="5"/>
      <c r="C55" s="2"/>
      <c r="D55" s="2"/>
      <c r="E55" s="2"/>
      <c r="F55" s="2"/>
      <c r="G55" s="2"/>
      <c r="H55" s="2"/>
      <c r="I55" s="2"/>
      <c r="J55" s="2"/>
      <c r="K55" s="2"/>
    </row>
    <row r="56" spans="1:11" ht="14.25">
      <c r="A56" s="2"/>
      <c r="B56" s="5"/>
      <c r="C56" s="2"/>
      <c r="D56" s="2"/>
      <c r="E56" s="2"/>
      <c r="F56" s="2"/>
      <c r="G56" s="2"/>
      <c r="H56" s="2"/>
      <c r="I56" s="2"/>
      <c r="J56" s="2"/>
      <c r="K56" s="2"/>
    </row>
    <row r="57" spans="1:11" ht="14.25">
      <c r="A57" s="2"/>
      <c r="B57" s="5"/>
      <c r="C57" s="2"/>
      <c r="D57" s="2"/>
      <c r="E57" s="2"/>
      <c r="F57" s="2"/>
      <c r="G57" s="2"/>
      <c r="H57" s="2"/>
      <c r="I57" s="2"/>
      <c r="J57" s="2"/>
      <c r="K57" s="2"/>
    </row>
    <row r="58" spans="1:11" ht="14.25">
      <c r="A58" s="2"/>
      <c r="B58" s="5"/>
      <c r="C58" s="2"/>
      <c r="D58" s="2"/>
      <c r="E58" s="2"/>
      <c r="F58" s="2"/>
      <c r="G58" s="2"/>
      <c r="H58" s="2"/>
      <c r="I58" s="2"/>
      <c r="J58" s="2"/>
      <c r="K58" s="2"/>
    </row>
    <row r="59" spans="1:11" ht="14.25">
      <c r="A59" s="2"/>
      <c r="B59" s="5"/>
      <c r="C59" s="2"/>
      <c r="D59" s="2"/>
      <c r="E59" s="2"/>
      <c r="F59" s="2"/>
      <c r="G59" s="2"/>
      <c r="H59" s="2"/>
      <c r="I59" s="2"/>
      <c r="J59" s="2"/>
      <c r="K59" s="2"/>
    </row>
    <row r="60" spans="1:11" ht="14.25">
      <c r="A60" s="2"/>
      <c r="B60" s="5"/>
      <c r="C60" s="2"/>
      <c r="D60" s="2"/>
      <c r="E60" s="2"/>
      <c r="F60" s="2"/>
      <c r="G60" s="2"/>
      <c r="H60" s="2"/>
      <c r="I60" s="2"/>
      <c r="J60" s="2"/>
      <c r="K60" s="2"/>
    </row>
    <row r="61" spans="1:11" ht="14.25">
      <c r="A61" s="2"/>
      <c r="B61" s="5"/>
      <c r="C61" s="2"/>
      <c r="D61" s="2"/>
      <c r="E61" s="2"/>
      <c r="F61" s="2"/>
      <c r="G61" s="2"/>
      <c r="H61" s="2"/>
      <c r="I61" s="2"/>
      <c r="J61" s="2"/>
      <c r="K61" s="2"/>
    </row>
    <row r="62" spans="1:11" ht="14.25">
      <c r="A62" s="2"/>
      <c r="B62" s="5"/>
      <c r="C62" s="2"/>
      <c r="D62" s="2"/>
      <c r="E62" s="2"/>
      <c r="F62" s="2"/>
      <c r="G62" s="2"/>
      <c r="H62" s="2"/>
      <c r="I62" s="2"/>
      <c r="J62" s="2"/>
      <c r="K62" s="2"/>
    </row>
    <row r="63" spans="1:11" ht="14.25">
      <c r="A63" s="2"/>
      <c r="B63" s="5"/>
      <c r="C63" s="2"/>
      <c r="D63" s="2"/>
      <c r="E63" s="2"/>
      <c r="F63" s="2"/>
      <c r="G63" s="2"/>
      <c r="H63" s="2"/>
      <c r="I63" s="2"/>
      <c r="J63" s="2"/>
      <c r="K63" s="2"/>
    </row>
    <row r="64" spans="1:11" ht="14.25">
      <c r="A64" s="2"/>
      <c r="B64" s="5"/>
      <c r="C64" s="2"/>
      <c r="D64" s="2"/>
      <c r="E64" s="2"/>
      <c r="F64" s="2"/>
      <c r="G64" s="2"/>
      <c r="H64" s="2"/>
      <c r="I64" s="2"/>
      <c r="J64" s="2"/>
      <c r="K64" s="2"/>
    </row>
    <row r="65" spans="1:11" ht="14.25">
      <c r="A65" s="2"/>
      <c r="B65" s="5"/>
      <c r="C65" s="2"/>
      <c r="D65" s="2"/>
      <c r="E65" s="2"/>
      <c r="F65" s="2"/>
      <c r="G65" s="2"/>
      <c r="H65" s="2"/>
      <c r="I65" s="2"/>
      <c r="J65" s="2"/>
      <c r="K65" s="2"/>
    </row>
    <row r="66" spans="1:11" ht="14.25">
      <c r="A66" s="2"/>
      <c r="B66" s="5"/>
      <c r="C66" s="2"/>
      <c r="D66" s="2"/>
      <c r="E66" s="2"/>
      <c r="F66" s="2"/>
      <c r="G66" s="2"/>
      <c r="H66" s="2"/>
      <c r="I66" s="2"/>
      <c r="J66" s="2"/>
      <c r="K66" s="2"/>
    </row>
    <row r="67" spans="1:11" ht="14.25">
      <c r="A67" s="2"/>
      <c r="B67" s="5"/>
      <c r="C67" s="2"/>
      <c r="D67" s="2"/>
      <c r="E67" s="2"/>
      <c r="F67" s="2"/>
      <c r="G67" s="2"/>
      <c r="H67" s="2"/>
      <c r="I67" s="2"/>
      <c r="J67" s="2"/>
      <c r="K67" s="2"/>
    </row>
    <row r="68" spans="1:11" ht="14.25">
      <c r="A68" s="2"/>
      <c r="B68" s="5"/>
      <c r="C68" s="2"/>
      <c r="D68" s="2"/>
      <c r="E68" s="2"/>
      <c r="F68" s="2"/>
      <c r="G68" s="2"/>
      <c r="H68" s="2"/>
      <c r="I68" s="2"/>
      <c r="J68" s="2"/>
      <c r="K68" s="2"/>
    </row>
    <row r="69" spans="1:11" ht="14.25">
      <c r="A69" s="2"/>
      <c r="B69" s="5"/>
      <c r="C69" s="2"/>
      <c r="D69" s="2"/>
      <c r="E69" s="2"/>
      <c r="F69" s="2"/>
      <c r="G69" s="2"/>
      <c r="H69" s="2"/>
      <c r="I69" s="2"/>
      <c r="J69" s="2"/>
      <c r="K69" s="2"/>
    </row>
    <row r="70" spans="1:11" ht="14.25">
      <c r="A70" s="2"/>
      <c r="B70" s="5"/>
      <c r="C70" s="2"/>
      <c r="D70" s="2"/>
      <c r="E70" s="2"/>
      <c r="F70" s="2"/>
      <c r="G70" s="2"/>
      <c r="H70" s="2"/>
      <c r="I70" s="2"/>
      <c r="J70" s="2"/>
      <c r="K70" s="2"/>
    </row>
    <row r="71" spans="1:11" ht="14.25">
      <c r="A71" s="2"/>
      <c r="B71" s="5"/>
      <c r="C71" s="2"/>
      <c r="D71" s="2"/>
      <c r="E71" s="2"/>
      <c r="F71" s="2"/>
      <c r="G71" s="2"/>
      <c r="H71" s="2"/>
      <c r="I71" s="2"/>
      <c r="J71" s="2"/>
      <c r="K71" s="2"/>
    </row>
    <row r="72" spans="1:11" ht="14.25">
      <c r="A72" s="2"/>
      <c r="B72" s="5"/>
      <c r="C72" s="2"/>
      <c r="D72" s="2"/>
      <c r="E72" s="2"/>
      <c r="F72" s="2"/>
      <c r="G72" s="2"/>
      <c r="H72" s="2"/>
      <c r="I72" s="2"/>
      <c r="J72" s="2"/>
      <c r="K72" s="2"/>
    </row>
    <row r="73" ht="14.25">
      <c r="B73" s="6"/>
    </row>
    <row r="74" ht="14.25">
      <c r="B74" s="6"/>
    </row>
    <row r="75" ht="14.25">
      <c r="B75" s="6"/>
    </row>
    <row r="76" ht="14.25">
      <c r="B76" s="6"/>
    </row>
  </sheetData>
  <mergeCells count="87">
    <mergeCell ref="A43:A45"/>
    <mergeCell ref="B43:B45"/>
    <mergeCell ref="I29:I30"/>
    <mergeCell ref="A21:A24"/>
    <mergeCell ref="H22:H23"/>
    <mergeCell ref="I22:I23"/>
    <mergeCell ref="A28:A32"/>
    <mergeCell ref="D29:D30"/>
    <mergeCell ref="E29:E30"/>
    <mergeCell ref="F29:F30"/>
    <mergeCell ref="A18:A20"/>
    <mergeCell ref="B18:B20"/>
    <mergeCell ref="A15:A17"/>
    <mergeCell ref="B15:B17"/>
    <mergeCell ref="J22:J23"/>
    <mergeCell ref="K22:K23"/>
    <mergeCell ref="A25:A27"/>
    <mergeCell ref="E22:E23"/>
    <mergeCell ref="F22:F23"/>
    <mergeCell ref="G22:G23"/>
    <mergeCell ref="C22:C23"/>
    <mergeCell ref="D22:D23"/>
    <mergeCell ref="B21:B24"/>
    <mergeCell ref="B25:B27"/>
    <mergeCell ref="D31:D32"/>
    <mergeCell ref="E31:E32"/>
    <mergeCell ref="F31:F32"/>
    <mergeCell ref="B28:B32"/>
    <mergeCell ref="C29:C30"/>
    <mergeCell ref="C31:C32"/>
    <mergeCell ref="J29:J30"/>
    <mergeCell ref="K29:K30"/>
    <mergeCell ref="G29:G30"/>
    <mergeCell ref="H29:H30"/>
    <mergeCell ref="G31:G32"/>
    <mergeCell ref="H31:H32"/>
    <mergeCell ref="I31:I32"/>
    <mergeCell ref="J31:J32"/>
    <mergeCell ref="K31:K32"/>
    <mergeCell ref="H34:H35"/>
    <mergeCell ref="I34:I35"/>
    <mergeCell ref="J34:J35"/>
    <mergeCell ref="K34:K35"/>
    <mergeCell ref="A33:A37"/>
    <mergeCell ref="D34:D35"/>
    <mergeCell ref="E34:E35"/>
    <mergeCell ref="F34:F35"/>
    <mergeCell ref="B33:B37"/>
    <mergeCell ref="C34:C35"/>
    <mergeCell ref="C36:C37"/>
    <mergeCell ref="D36:D37"/>
    <mergeCell ref="E36:E37"/>
    <mergeCell ref="F36:F37"/>
    <mergeCell ref="K36:K37"/>
    <mergeCell ref="G34:G35"/>
    <mergeCell ref="G36:G37"/>
    <mergeCell ref="H36:H37"/>
    <mergeCell ref="I36:I37"/>
    <mergeCell ref="J36:J37"/>
    <mergeCell ref="A38:A42"/>
    <mergeCell ref="B38:B42"/>
    <mergeCell ref="D39:D40"/>
    <mergeCell ref="E39:E40"/>
    <mergeCell ref="C39:C40"/>
    <mergeCell ref="C41:C42"/>
    <mergeCell ref="F39:F40"/>
    <mergeCell ref="G39:G40"/>
    <mergeCell ref="H39:H40"/>
    <mergeCell ref="I39:I40"/>
    <mergeCell ref="J39:J40"/>
    <mergeCell ref="K39:K40"/>
    <mergeCell ref="D41:D42"/>
    <mergeCell ref="E41:E42"/>
    <mergeCell ref="F41:F42"/>
    <mergeCell ref="G41:G42"/>
    <mergeCell ref="H41:H42"/>
    <mergeCell ref="I41:I42"/>
    <mergeCell ref="J41:J42"/>
    <mergeCell ref="K41:K42"/>
    <mergeCell ref="D13:K13"/>
    <mergeCell ref="F1:K1"/>
    <mergeCell ref="F2:K2"/>
    <mergeCell ref="F4:K4"/>
    <mergeCell ref="B10:L10"/>
    <mergeCell ref="B11:L11"/>
    <mergeCell ref="F9:K9"/>
    <mergeCell ref="F5:K7"/>
  </mergeCells>
  <printOptions/>
  <pageMargins left="0.984251968503937" right="0.5118110236220472" top="0.7874015748031497" bottom="0.7874015748031497" header="0.5118110236220472" footer="0.5118110236220472"/>
  <pageSetup firstPageNumber="25" useFirstPageNumber="1"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2016-09-21T07:28:08Z</cp:lastPrinted>
  <dcterms:created xsi:type="dcterms:W3CDTF">2014-04-15T12:20:39Z</dcterms:created>
  <dcterms:modified xsi:type="dcterms:W3CDTF">2016-09-21T07:28:13Z</dcterms:modified>
  <cp:category/>
  <cp:version/>
  <cp:contentType/>
  <cp:contentStatus/>
</cp:coreProperties>
</file>