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<sst xmlns="http://schemas.openxmlformats.org/spreadsheetml/2006/main" count="57" uniqueCount="34">
  <si>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№   п/п</t>
  </si>
  <si>
    <t xml:space="preserve">Статус </t>
  </si>
  <si>
    <t xml:space="preserve">Наименование муниципальной программы, мероприятия  </t>
  </si>
  <si>
    <t>Главный распорядитель бюджетных средств</t>
  </si>
  <si>
    <t>Расходы (прогноз, факт) (тыс.руб.)</t>
  </si>
  <si>
    <t>итого</t>
  </si>
  <si>
    <t>1.</t>
  </si>
  <si>
    <t>Программа</t>
  </si>
  <si>
    <t>"Развитие культуры Омутнинского района Кировской области"</t>
  </si>
  <si>
    <t>всего</t>
  </si>
  <si>
    <t>Управление культуры Омутнинского района</t>
  </si>
  <si>
    <t>соисполнитель подпрограммы</t>
  </si>
  <si>
    <t>1.1</t>
  </si>
  <si>
    <t>Мероприятие</t>
  </si>
  <si>
    <t>"Формирование эффективной системы управления учреждениями культуры</t>
  </si>
  <si>
    <t>1.2</t>
  </si>
  <si>
    <t>"Организация библиотечного обслуживания"</t>
  </si>
  <si>
    <t>1.3</t>
  </si>
  <si>
    <t>"Организация досуга и развитие местного традиционного  народного художественного творчества"</t>
  </si>
  <si>
    <t>1.4</t>
  </si>
  <si>
    <t>"Развитие системы дополнительного образования детей"</t>
  </si>
  <si>
    <t>Приложение №3</t>
  </si>
  <si>
    <t>к муниципальной программе "Развитие культуры</t>
  </si>
  <si>
    <t>Омутнинского райна Кировской области"</t>
  </si>
  <si>
    <t>на 2014-2020 гг.</t>
  </si>
  <si>
    <t>Расходы на реализацию муниципальной программы за счет средств бюджета Омутнинского района</t>
  </si>
  <si>
    <t>2014  (факт)</t>
  </si>
  <si>
    <t>1.5</t>
  </si>
  <si>
    <t>Развитие доступной среды жизнедеятельности для ивалидов (детей-инвалидов) в Омутнинском районе</t>
  </si>
  <si>
    <t>1.6</t>
  </si>
  <si>
    <t>Оказание поддержки общественным объединениям ветеранов</t>
  </si>
  <si>
    <t>Приложение №1</t>
  </si>
  <si>
    <t>2015   (факт)</t>
  </si>
  <si>
    <t>(в редакции от 05.08.2016 №797)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</si>
</sst>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8">
      <selection activeCell="K10" sqref="K10"/>
    </sheetView>
  </sheetViews>
  <sheetFormatPr defaultColWidth="9.00390625" defaultRowHeight="12.75"/>
  <cols>
    <col min="1" max="1" width="8.875" style="0" customWidth="1"/>
    <col min="2" max="2" width="12.25390625" style="0" customWidth="1"/>
    <col min="3" max="3" width="14.25390625" style="0" customWidth="1"/>
    <col min="4" max="4" width="13.875" style="0" customWidth="1"/>
    <col min="5" max="5" width="9.25390625" style="0" customWidth="1"/>
    <col min="6" max="7" width="10.25390625" style="0" customWidth="1"/>
    <col min="8" max="8" width="10.00390625" style="0" customWidth="1"/>
    <col min="9" max="11" width="9.625" style="0" bestFit="1" customWidth="1"/>
    <col min="12" max="12" width="11.00390625" style="0" customWidth="1"/>
  </cols>
  <sheetData>
    <row r="1" spans="8:9" ht="12.75">
      <c r="H1" s="13" t="s">
        <v>31</v>
      </c>
      <c r="I1" s="13"/>
    </row>
    <row r="3" ht="12.75">
      <c r="H3" t="s">
        <v>21</v>
      </c>
    </row>
    <row r="4" ht="12.75">
      <c r="H4" t="s">
        <v>22</v>
      </c>
    </row>
    <row r="5" ht="12.75">
      <c r="H5" t="s">
        <v>23</v>
      </c>
    </row>
    <row r="6" ht="12.75">
      <c r="H6" t="s">
        <v>24</v>
      </c>
    </row>
    <row r="7" ht="12.75">
      <c r="H7" t="s">
        <v>33</v>
      </c>
    </row>
    <row r="11" ht="12.75">
      <c r="C11" t="s">
        <v>25</v>
      </c>
    </row>
    <row r="13" spans="1:12" ht="12.75">
      <c r="A13" s="1"/>
      <c r="B13" s="2"/>
      <c r="C13" s="2"/>
      <c r="D13" s="2"/>
      <c r="E13" s="11" t="s">
        <v>4</v>
      </c>
      <c r="F13" s="11"/>
      <c r="G13" s="11"/>
      <c r="H13" s="11"/>
      <c r="I13" s="11"/>
      <c r="J13" s="11"/>
      <c r="K13" s="11"/>
      <c r="L13" s="12"/>
    </row>
    <row r="14" spans="1:12" ht="51">
      <c r="A14" s="3" t="s">
        <v>0</v>
      </c>
      <c r="B14" s="4" t="s">
        <v>1</v>
      </c>
      <c r="C14" s="3" t="s">
        <v>2</v>
      </c>
      <c r="D14" s="3" t="s">
        <v>3</v>
      </c>
      <c r="E14" s="9" t="s">
        <v>26</v>
      </c>
      <c r="F14" s="9" t="s">
        <v>32</v>
      </c>
      <c r="G14" s="5">
        <v>2016</v>
      </c>
      <c r="H14" s="5">
        <v>2017</v>
      </c>
      <c r="I14" s="5">
        <v>2018</v>
      </c>
      <c r="J14" s="5">
        <v>2019</v>
      </c>
      <c r="K14" s="5">
        <v>2020</v>
      </c>
      <c r="L14" s="5" t="s">
        <v>5</v>
      </c>
    </row>
    <row r="15" spans="1:12" ht="76.5">
      <c r="A15" s="2" t="s">
        <v>6</v>
      </c>
      <c r="B15" s="2" t="s">
        <v>7</v>
      </c>
      <c r="C15" s="1" t="s">
        <v>8</v>
      </c>
      <c r="D15" s="2" t="s">
        <v>9</v>
      </c>
      <c r="E15" s="2">
        <f>E16</f>
        <v>71629.35</v>
      </c>
      <c r="F15" s="7">
        <f aca="true" t="shared" si="0" ref="F15:K15">F16</f>
        <v>72968.552</v>
      </c>
      <c r="G15" s="7">
        <f t="shared" si="0"/>
        <v>66677.852</v>
      </c>
      <c r="H15" s="6">
        <f t="shared" si="0"/>
        <v>43947.1</v>
      </c>
      <c r="I15" s="6">
        <f t="shared" si="0"/>
        <v>73538.4</v>
      </c>
      <c r="J15" s="6">
        <f t="shared" si="0"/>
        <v>63598.399999999994</v>
      </c>
      <c r="K15" s="6">
        <f t="shared" si="0"/>
        <v>63658.399999999994</v>
      </c>
      <c r="L15" s="7">
        <f>E15+F15+G15+H15+I15+J15+K15</f>
        <v>456018.054</v>
      </c>
    </row>
    <row r="16" spans="1:12" ht="51">
      <c r="A16" s="2"/>
      <c r="B16" s="2"/>
      <c r="C16" s="2"/>
      <c r="D16" s="1" t="s">
        <v>10</v>
      </c>
      <c r="E16" s="2">
        <f>E19+E22+E25+E28</f>
        <v>71629.35</v>
      </c>
      <c r="F16" s="7">
        <f aca="true" t="shared" si="1" ref="F16:K16">F19+F22+F25+F28</f>
        <v>72968.552</v>
      </c>
      <c r="G16" s="7">
        <f>G19+G22+G25+G28+G31+G34</f>
        <v>66677.852</v>
      </c>
      <c r="H16" s="6">
        <f t="shared" si="1"/>
        <v>43947.1</v>
      </c>
      <c r="I16" s="6">
        <f t="shared" si="1"/>
        <v>73538.4</v>
      </c>
      <c r="J16" s="6">
        <f t="shared" si="1"/>
        <v>63598.399999999994</v>
      </c>
      <c r="K16" s="6">
        <f t="shared" si="1"/>
        <v>63658.399999999994</v>
      </c>
      <c r="L16" s="7">
        <f>E16+F16+G16+H16+I16+J16+K16</f>
        <v>456018.054</v>
      </c>
    </row>
    <row r="17" spans="1:12" ht="25.5">
      <c r="A17" s="2"/>
      <c r="B17" s="2"/>
      <c r="C17" s="2"/>
      <c r="D17" s="1" t="s">
        <v>11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76.5">
      <c r="A18" s="8" t="s">
        <v>12</v>
      </c>
      <c r="B18" s="2" t="s">
        <v>13</v>
      </c>
      <c r="C18" s="1" t="s">
        <v>14</v>
      </c>
      <c r="D18" s="2" t="s">
        <v>9</v>
      </c>
      <c r="E18" s="2">
        <f aca="true" t="shared" si="2" ref="E18:K18">E19</f>
        <v>7318.566</v>
      </c>
      <c r="F18" s="7">
        <f t="shared" si="2"/>
        <v>11415.214</v>
      </c>
      <c r="G18" s="7">
        <f t="shared" si="2"/>
        <v>9621.3</v>
      </c>
      <c r="H18" s="6">
        <f t="shared" si="2"/>
        <v>7454.5</v>
      </c>
      <c r="I18" s="6">
        <f t="shared" si="2"/>
        <v>3007.3</v>
      </c>
      <c r="J18" s="6">
        <f t="shared" si="2"/>
        <v>3007.3</v>
      </c>
      <c r="K18" s="6">
        <f t="shared" si="2"/>
        <v>3007.3</v>
      </c>
      <c r="L18" s="7">
        <f>E18+F18+G18+H18+I18+J18+K18</f>
        <v>44831.48000000001</v>
      </c>
    </row>
    <row r="19" spans="1:12" ht="51">
      <c r="A19" s="2"/>
      <c r="B19" s="2"/>
      <c r="C19" s="2"/>
      <c r="D19" s="1" t="s">
        <v>10</v>
      </c>
      <c r="E19" s="2">
        <v>7318.566</v>
      </c>
      <c r="F19" s="7">
        <v>11415.214</v>
      </c>
      <c r="G19" s="7">
        <v>9621.3</v>
      </c>
      <c r="H19" s="6">
        <v>7454.5</v>
      </c>
      <c r="I19" s="6">
        <v>3007.3</v>
      </c>
      <c r="J19" s="6">
        <v>3007.3</v>
      </c>
      <c r="K19" s="6">
        <v>3007.3</v>
      </c>
      <c r="L19" s="7">
        <f>E19+F19+G19+H19+I19+J19+K19</f>
        <v>44831.48000000001</v>
      </c>
    </row>
    <row r="20" spans="1:12" ht="25.5">
      <c r="A20" s="2"/>
      <c r="B20" s="2"/>
      <c r="C20" s="2"/>
      <c r="D20" s="1" t="s">
        <v>11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38.25">
      <c r="A21" s="8" t="s">
        <v>15</v>
      </c>
      <c r="B21" s="2" t="s">
        <v>13</v>
      </c>
      <c r="C21" s="1" t="s">
        <v>16</v>
      </c>
      <c r="D21" s="2" t="s">
        <v>9</v>
      </c>
      <c r="E21" s="2">
        <f aca="true" t="shared" si="3" ref="E21:K21">E22</f>
        <v>12523.509</v>
      </c>
      <c r="F21" s="2">
        <f t="shared" si="3"/>
        <v>11949.592</v>
      </c>
      <c r="G21" s="7">
        <f t="shared" si="3"/>
        <v>10284.7</v>
      </c>
      <c r="H21" s="6">
        <v>6978.1</v>
      </c>
      <c r="I21" s="6">
        <f t="shared" si="3"/>
        <v>11749.3</v>
      </c>
      <c r="J21" s="6">
        <f t="shared" si="3"/>
        <v>11769.3</v>
      </c>
      <c r="K21" s="6">
        <f t="shared" si="3"/>
        <v>11789.3</v>
      </c>
      <c r="L21" s="7">
        <f>E21+F21+G21+H21+I21+J21+K21</f>
        <v>77043.801</v>
      </c>
    </row>
    <row r="22" spans="1:12" ht="51">
      <c r="A22" s="2"/>
      <c r="B22" s="2"/>
      <c r="C22" s="2"/>
      <c r="D22" s="1" t="s">
        <v>10</v>
      </c>
      <c r="E22" s="2">
        <v>12523.509</v>
      </c>
      <c r="F22" s="2">
        <v>11949.592</v>
      </c>
      <c r="G22" s="7">
        <v>10284.7</v>
      </c>
      <c r="H22" s="6">
        <v>6978.1</v>
      </c>
      <c r="I22" s="6">
        <v>11749.3</v>
      </c>
      <c r="J22" s="6">
        <v>11769.3</v>
      </c>
      <c r="K22" s="6">
        <v>11789.3</v>
      </c>
      <c r="L22" s="7">
        <f>E22+F22+G22+H22+I22+J22+K22</f>
        <v>77043.801</v>
      </c>
    </row>
    <row r="23" spans="1:12" ht="25.5">
      <c r="A23" s="2"/>
      <c r="B23" s="2"/>
      <c r="C23" s="2"/>
      <c r="D23" s="1" t="s">
        <v>11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02">
      <c r="A24" s="8" t="s">
        <v>17</v>
      </c>
      <c r="B24" s="2" t="s">
        <v>13</v>
      </c>
      <c r="C24" s="1" t="s">
        <v>18</v>
      </c>
      <c r="D24" s="2" t="s">
        <v>9</v>
      </c>
      <c r="E24" s="2">
        <f aca="true" t="shared" si="4" ref="E24:K24">E25</f>
        <v>34036.294</v>
      </c>
      <c r="F24" s="7">
        <f t="shared" si="4"/>
        <v>28919.62</v>
      </c>
      <c r="G24" s="7">
        <f t="shared" si="4"/>
        <v>33579.052</v>
      </c>
      <c r="H24" s="7">
        <f t="shared" si="4"/>
        <v>17653.5</v>
      </c>
      <c r="I24" s="7">
        <f t="shared" si="4"/>
        <v>43641.2</v>
      </c>
      <c r="J24" s="7">
        <f t="shared" si="4"/>
        <v>33671.2</v>
      </c>
      <c r="K24" s="7">
        <f t="shared" si="4"/>
        <v>33701.2</v>
      </c>
      <c r="L24" s="7">
        <f>E24+F24+G24+H24+I24+J24+K24</f>
        <v>225202.06600000005</v>
      </c>
    </row>
    <row r="25" spans="1:12" ht="51">
      <c r="A25" s="2"/>
      <c r="B25" s="2"/>
      <c r="C25" s="2"/>
      <c r="D25" s="1" t="s">
        <v>10</v>
      </c>
      <c r="E25" s="2">
        <v>34036.294</v>
      </c>
      <c r="F25" s="7">
        <v>28919.62</v>
      </c>
      <c r="G25" s="7">
        <v>33579.052</v>
      </c>
      <c r="H25" s="7">
        <v>17653.5</v>
      </c>
      <c r="I25" s="7">
        <v>43641.2</v>
      </c>
      <c r="J25" s="7">
        <v>33671.2</v>
      </c>
      <c r="K25" s="7">
        <v>33701.2</v>
      </c>
      <c r="L25" s="7">
        <f>E25+F25+G25+H25+I25+J25+K25</f>
        <v>225202.06600000005</v>
      </c>
    </row>
    <row r="26" spans="1:12" ht="25.5">
      <c r="A26" s="2"/>
      <c r="B26" s="2"/>
      <c r="C26" s="2"/>
      <c r="D26" s="1" t="s">
        <v>11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63.75">
      <c r="A27" s="8" t="s">
        <v>19</v>
      </c>
      <c r="B27" s="2" t="s">
        <v>13</v>
      </c>
      <c r="C27" s="1" t="s">
        <v>20</v>
      </c>
      <c r="D27" s="2" t="s">
        <v>9</v>
      </c>
      <c r="E27" s="2">
        <f>E28</f>
        <v>17750.981</v>
      </c>
      <c r="F27" s="7">
        <f>F28+F29</f>
        <v>20684.126</v>
      </c>
      <c r="G27" s="7">
        <f>G28</f>
        <v>13024.3</v>
      </c>
      <c r="H27" s="6">
        <v>11861</v>
      </c>
      <c r="I27" s="6">
        <v>15140.6</v>
      </c>
      <c r="J27" s="6">
        <v>15150.6</v>
      </c>
      <c r="K27" s="6">
        <v>15160.6</v>
      </c>
      <c r="L27" s="7">
        <f>E27+F27+G27+H27+I27+J27+K27</f>
        <v>108772.20700000002</v>
      </c>
    </row>
    <row r="28" spans="1:12" ht="51">
      <c r="A28" s="2"/>
      <c r="B28" s="2"/>
      <c r="C28" s="2"/>
      <c r="D28" s="1" t="s">
        <v>10</v>
      </c>
      <c r="E28" s="2">
        <v>17750.981</v>
      </c>
      <c r="F28" s="2">
        <v>20684.126</v>
      </c>
      <c r="G28" s="7">
        <v>13024.3</v>
      </c>
      <c r="H28" s="6">
        <v>11861</v>
      </c>
      <c r="I28" s="6">
        <v>15140.6</v>
      </c>
      <c r="J28" s="6">
        <v>15150.6</v>
      </c>
      <c r="K28" s="6">
        <v>15160.6</v>
      </c>
      <c r="L28" s="7">
        <f>E28+F28+G28+H28+I28+J28+K28</f>
        <v>108772.20700000002</v>
      </c>
    </row>
    <row r="29" spans="1:12" ht="25.5">
      <c r="A29" s="2"/>
      <c r="B29" s="2"/>
      <c r="C29" s="2"/>
      <c r="D29" s="1" t="s">
        <v>11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27.5">
      <c r="A30" s="8" t="s">
        <v>27</v>
      </c>
      <c r="B30" s="2" t="s">
        <v>13</v>
      </c>
      <c r="C30" s="1" t="s">
        <v>28</v>
      </c>
      <c r="D30" s="2" t="s">
        <v>9</v>
      </c>
      <c r="E30" s="6">
        <f>E31</f>
        <v>0</v>
      </c>
      <c r="F30" s="6">
        <f>F31+F32</f>
        <v>0</v>
      </c>
      <c r="G30" s="7">
        <f>G31</f>
        <v>70</v>
      </c>
      <c r="H30" s="6">
        <f>H31</f>
        <v>0</v>
      </c>
      <c r="I30" s="6">
        <f>I31</f>
        <v>0</v>
      </c>
      <c r="J30" s="6">
        <f>J31</f>
        <v>0</v>
      </c>
      <c r="K30" s="6">
        <f>K31</f>
        <v>0</v>
      </c>
      <c r="L30" s="7">
        <f>E30+F30+G30+H30+I30+J30+K30</f>
        <v>70</v>
      </c>
    </row>
    <row r="31" spans="1:12" ht="51">
      <c r="A31" s="2"/>
      <c r="B31" s="2"/>
      <c r="C31" s="2"/>
      <c r="D31" s="1" t="s">
        <v>10</v>
      </c>
      <c r="E31" s="6">
        <v>0</v>
      </c>
      <c r="F31" s="6">
        <v>0</v>
      </c>
      <c r="G31" s="7">
        <v>70</v>
      </c>
      <c r="H31" s="6">
        <v>0</v>
      </c>
      <c r="I31" s="6">
        <v>0</v>
      </c>
      <c r="J31" s="6">
        <v>0</v>
      </c>
      <c r="K31" s="6">
        <v>0</v>
      </c>
      <c r="L31" s="7">
        <f>E31+F31+G31+H31+I31+J31+K31</f>
        <v>70</v>
      </c>
    </row>
    <row r="32" spans="1:12" ht="25.5">
      <c r="A32" s="2"/>
      <c r="B32" s="2"/>
      <c r="C32" s="2"/>
      <c r="D32" s="1" t="s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63.75">
      <c r="A33" s="8" t="s">
        <v>29</v>
      </c>
      <c r="B33" s="2" t="s">
        <v>13</v>
      </c>
      <c r="C33" s="1" t="s">
        <v>30</v>
      </c>
      <c r="D33" s="2" t="s">
        <v>9</v>
      </c>
      <c r="E33" s="6">
        <f>E34</f>
        <v>0</v>
      </c>
      <c r="F33" s="6">
        <f>F34+F35</f>
        <v>0</v>
      </c>
      <c r="G33" s="7">
        <f>G34</f>
        <v>98.5</v>
      </c>
      <c r="H33" s="6">
        <f>H34</f>
        <v>0</v>
      </c>
      <c r="I33" s="6">
        <f>I34</f>
        <v>0</v>
      </c>
      <c r="J33" s="6">
        <f>J34</f>
        <v>0</v>
      </c>
      <c r="K33" s="6">
        <f>K34</f>
        <v>0</v>
      </c>
      <c r="L33" s="7">
        <f>E33+F33+G33+H33+I33+J33+K33</f>
        <v>98.5</v>
      </c>
    </row>
    <row r="34" spans="1:12" ht="51">
      <c r="A34" s="2"/>
      <c r="B34" s="2"/>
      <c r="C34" s="2"/>
      <c r="D34" s="1" t="s">
        <v>10</v>
      </c>
      <c r="E34" s="6">
        <v>0</v>
      </c>
      <c r="F34" s="6">
        <v>0</v>
      </c>
      <c r="G34" s="7">
        <v>98.5</v>
      </c>
      <c r="H34" s="6">
        <v>0</v>
      </c>
      <c r="I34" s="6">
        <v>0</v>
      </c>
      <c r="J34" s="6">
        <v>0</v>
      </c>
      <c r="K34" s="6">
        <v>0</v>
      </c>
      <c r="L34" s="7">
        <f>E34+F34+G34+H34+I34+J34+K34</f>
        <v>98.5</v>
      </c>
    </row>
    <row r="35" spans="1:12" ht="25.5">
      <c r="A35" s="2"/>
      <c r="B35" s="2"/>
      <c r="C35" s="2"/>
      <c r="D35" s="1" t="s">
        <v>11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7" spans="5:7" ht="12.75">
      <c r="E37" s="10"/>
      <c r="F37" s="10"/>
      <c r="G37" s="10"/>
    </row>
  </sheetData>
  <mergeCells count="2">
    <mergeCell ref="E13:L13"/>
    <mergeCell ref="H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2016-08-05T05:06:55Z</cp:lastPrinted>
  <dcterms:created xsi:type="dcterms:W3CDTF">2015-05-18T09:17:13Z</dcterms:created>
  <dcterms:modified xsi:type="dcterms:W3CDTF">2016-08-05T05:07:00Z</dcterms:modified>
  <cp:category/>
  <cp:version/>
  <cp:contentType/>
  <cp:contentStatus/>
</cp:coreProperties>
</file>