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1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<sst xmlns="http://schemas.openxmlformats.org/spreadsheetml/2006/main" count="78" uniqueCount="45">
  <si>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 xml:space="preserve">    Статус     </t>
  </si>
  <si>
    <t>Расходы (прогноз, факт) тыс. рублей</t>
  </si>
  <si>
    <t>2017 год</t>
  </si>
  <si>
    <t>2018год</t>
  </si>
  <si>
    <t>2019 год</t>
  </si>
  <si>
    <t>2020 год</t>
  </si>
  <si>
    <t>итого</t>
  </si>
  <si>
    <t xml:space="preserve"> 1. </t>
  </si>
  <si>
    <t xml:space="preserve">  Программа </t>
  </si>
  <si>
    <t>«Развитие физической культуры и спорта, реализация молодежной политики Омутнинского района Кировской области» на  2014 – 2020 годы</t>
  </si>
  <si>
    <t>всего</t>
  </si>
  <si>
    <t>федеральный бюджет</t>
  </si>
  <si>
    <t xml:space="preserve">местный бюджет </t>
  </si>
  <si>
    <t>1.1.</t>
  </si>
  <si>
    <t xml:space="preserve">Мероприятие </t>
  </si>
  <si>
    <t>Развитие физической культуры и спорта в Омутнинском районе</t>
  </si>
  <si>
    <t>Мероприятие</t>
  </si>
  <si>
    <t>Обеспечение деятельности учреждений физкультурно-спортивной направленности</t>
  </si>
  <si>
    <t xml:space="preserve"> 1.3. </t>
  </si>
  <si>
    <t>Реализация молодежной политики в Омутнинском районе</t>
  </si>
  <si>
    <t>Обеспечение жильем молодых семей в Омутнинском районе</t>
  </si>
  <si>
    <t>Обеспечение создания условий для реализации муниципальной программы</t>
  </si>
  <si>
    <t>1.2.</t>
  </si>
  <si>
    <t>1.4.</t>
  </si>
  <si>
    <t>1.5.</t>
  </si>
  <si>
    <t xml:space="preserve">Наименование муниципальной программы, подпрограммы, мероприятия  </t>
  </si>
  <si>
    <t>Источники   финансирования</t>
  </si>
  <si>
    <t xml:space="preserve">областной бюджет     </t>
  </si>
  <si>
    <t>государственные внебюджетные фонды Российской Федерации</t>
  </si>
  <si>
    <t xml:space="preserve">иные внебюджетные источники          </t>
  </si>
  <si>
    <t>N  п/п</t>
  </si>
  <si>
    <t>2014 год (факт)</t>
  </si>
  <si>
    <t>Ресурсное обеспечение реализации муниципальной программы</t>
  </si>
  <si>
    <t>за счет всех источников финансирования</t>
  </si>
  <si>
    <t>Приложение №4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</si>
  <si>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</si>
  <si>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</si>
  <si>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</si>
  <si>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>Омутнинского района Кировской области"</t>
  </si>
  <si>
    <t>на 2014-2020 годы</t>
  </si>
  <si>
    <t>_____________________________________</t>
  </si>
  <si>
    <t>2015 год (факт)</t>
  </si>
  <si>
    <t>Приложение №2</t>
  </si>
  <si>
    <t>2016 год (факт)</t>
  </si>
  <si>
    <t>(в редакции от 24.07.2017 № 721)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</si>
</sst>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6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Continuous" vertical="top" wrapText="1"/>
    </xf>
    <xf numFmtId="0" fontId="2" fillId="0" borderId="10" xfId="0" applyFont="1" applyFill="1" applyBorder="1" applyAlignment="1">
      <alignment horizontal="centerContinuous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Continuous" vertical="top" wrapText="1"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C1">
      <selection activeCell="H12" sqref="H12"/>
    </sheetView>
  </sheetViews>
  <sheetFormatPr defaultColWidth="9.00390625" defaultRowHeight="12.75"/>
  <cols>
    <col min="1" max="1" width="7.625" style="0" customWidth="1"/>
    <col min="2" max="2" width="22.375" style="0" customWidth="1"/>
    <col min="3" max="3" width="33.625" style="0" customWidth="1"/>
    <col min="4" max="4" width="22.375" style="0" customWidth="1"/>
    <col min="5" max="5" width="15.375" style="0" customWidth="1"/>
    <col min="6" max="6" width="13.875" style="0" customWidth="1"/>
    <col min="7" max="7" width="11.125" style="0" customWidth="1"/>
    <col min="8" max="8" width="13.125" style="0" customWidth="1"/>
    <col min="9" max="9" width="11.00390625" style="0" customWidth="1"/>
    <col min="10" max="10" width="12.00390625" style="0" customWidth="1"/>
    <col min="11" max="11" width="10.875" style="0" customWidth="1"/>
    <col min="12" max="12" width="13.00390625" style="0" customWidth="1"/>
  </cols>
  <sheetData>
    <row r="1" spans="8:12" ht="15.75">
      <c r="H1" s="6" t="s">
        <v>42</v>
      </c>
      <c r="I1" s="6"/>
      <c r="J1" s="6"/>
      <c r="K1" s="6"/>
      <c r="L1" s="6"/>
    </row>
    <row r="2" spans="8:12" ht="15.75">
      <c r="H2" s="6"/>
      <c r="I2" s="6"/>
      <c r="J2" s="6"/>
      <c r="K2" s="6"/>
      <c r="L2" s="6"/>
    </row>
    <row r="3" spans="8:12" ht="15.75">
      <c r="H3" s="6" t="s">
        <v>34</v>
      </c>
      <c r="I3" s="6"/>
      <c r="J3" s="6"/>
      <c r="K3" s="6"/>
      <c r="L3" s="6"/>
    </row>
    <row r="4" spans="8:12" ht="15.75">
      <c r="H4" s="6" t="s">
        <v>35</v>
      </c>
      <c r="I4" s="6"/>
      <c r="J4" s="6"/>
      <c r="K4" s="6"/>
      <c r="L4" s="6"/>
    </row>
    <row r="5" spans="8:12" ht="15.75">
      <c r="H5" s="6" t="s">
        <v>36</v>
      </c>
      <c r="I5" s="6"/>
      <c r="J5" s="6"/>
      <c r="K5" s="6"/>
      <c r="L5" s="6"/>
    </row>
    <row r="6" spans="8:12" ht="15.75">
      <c r="H6" s="6" t="s">
        <v>37</v>
      </c>
      <c r="I6" s="6"/>
      <c r="J6" s="6"/>
      <c r="K6" s="6"/>
      <c r="L6" s="6"/>
    </row>
    <row r="7" spans="8:12" ht="15.75">
      <c r="H7" s="6" t="s">
        <v>38</v>
      </c>
      <c r="I7" s="6"/>
      <c r="J7" s="6"/>
      <c r="K7" s="6"/>
      <c r="L7" s="6"/>
    </row>
    <row r="8" spans="8:12" ht="15.75">
      <c r="H8" s="6" t="s">
        <v>39</v>
      </c>
      <c r="I8" s="6"/>
      <c r="J8" s="6"/>
      <c r="K8" s="6"/>
      <c r="L8" s="6"/>
    </row>
    <row r="9" spans="8:12" ht="15.75">
      <c r="H9" s="8" t="s">
        <v>44</v>
      </c>
      <c r="I9" s="8"/>
      <c r="J9" s="8"/>
      <c r="K9" s="6"/>
      <c r="L9" s="6"/>
    </row>
    <row r="10" spans="8:12" ht="15.75">
      <c r="H10" s="6"/>
      <c r="I10" s="6"/>
      <c r="J10" s="6"/>
      <c r="K10" s="6"/>
      <c r="L10" s="6"/>
    </row>
    <row r="12" spans="3:8" ht="20.25">
      <c r="C12" s="5"/>
      <c r="D12" s="5"/>
      <c r="E12" s="4" t="s">
        <v>32</v>
      </c>
      <c r="F12" s="5"/>
      <c r="G12" s="5"/>
      <c r="H12" s="5"/>
    </row>
    <row r="13" spans="3:8" ht="20.25">
      <c r="C13" s="5"/>
      <c r="D13" s="5"/>
      <c r="E13" s="4" t="s">
        <v>33</v>
      </c>
      <c r="F13" s="5"/>
      <c r="G13" s="5"/>
      <c r="H13" s="5"/>
    </row>
    <row r="15" spans="1:12" ht="12.75">
      <c r="A15" s="9" t="s">
        <v>30</v>
      </c>
      <c r="B15" s="9" t="s">
        <v>0</v>
      </c>
      <c r="C15" s="9" t="s">
        <v>25</v>
      </c>
      <c r="D15" s="9" t="s">
        <v>26</v>
      </c>
      <c r="E15" s="9" t="s">
        <v>1</v>
      </c>
      <c r="F15" s="9"/>
      <c r="G15" s="9"/>
      <c r="H15" s="9"/>
      <c r="I15" s="9"/>
      <c r="J15" s="9"/>
      <c r="K15" s="9"/>
      <c r="L15" s="9"/>
    </row>
    <row r="16" spans="1:12" ht="12.75">
      <c r="A16" s="10"/>
      <c r="B16" s="9"/>
      <c r="C16" s="10"/>
      <c r="D16" s="10"/>
      <c r="E16" s="9"/>
      <c r="F16" s="9"/>
      <c r="G16" s="9"/>
      <c r="H16" s="9"/>
      <c r="I16" s="9"/>
      <c r="J16" s="9"/>
      <c r="K16" s="9"/>
      <c r="L16" s="9"/>
    </row>
    <row r="17" spans="1:12" ht="12.75">
      <c r="A17" s="10"/>
      <c r="B17" s="9"/>
      <c r="C17" s="10"/>
      <c r="D17" s="10"/>
      <c r="E17" s="9"/>
      <c r="F17" s="9"/>
      <c r="G17" s="9"/>
      <c r="H17" s="9"/>
      <c r="I17" s="9"/>
      <c r="J17" s="9"/>
      <c r="K17" s="9"/>
      <c r="L17" s="9"/>
    </row>
    <row r="18" spans="1:12" ht="12.75">
      <c r="A18" s="10"/>
      <c r="B18" s="9"/>
      <c r="C18" s="10"/>
      <c r="D18" s="10"/>
      <c r="E18" s="23" t="s">
        <v>31</v>
      </c>
      <c r="F18" s="9" t="s">
        <v>41</v>
      </c>
      <c r="G18" s="11" t="s">
        <v>43</v>
      </c>
      <c r="H18" s="11" t="s">
        <v>2</v>
      </c>
      <c r="I18" s="9" t="s">
        <v>3</v>
      </c>
      <c r="J18" s="9" t="s">
        <v>4</v>
      </c>
      <c r="K18" s="9" t="s">
        <v>5</v>
      </c>
      <c r="L18" s="9" t="s">
        <v>6</v>
      </c>
    </row>
    <row r="19" spans="1:12" ht="24" customHeight="1">
      <c r="A19" s="10"/>
      <c r="B19" s="9"/>
      <c r="C19" s="10"/>
      <c r="D19" s="10"/>
      <c r="E19" s="24"/>
      <c r="F19" s="9"/>
      <c r="G19" s="11"/>
      <c r="H19" s="11"/>
      <c r="I19" s="9"/>
      <c r="J19" s="9"/>
      <c r="K19" s="9"/>
      <c r="L19" s="9"/>
    </row>
    <row r="20" spans="1:12" ht="14.25">
      <c r="A20" s="9" t="s">
        <v>7</v>
      </c>
      <c r="B20" s="9" t="s">
        <v>8</v>
      </c>
      <c r="C20" s="11" t="s">
        <v>9</v>
      </c>
      <c r="D20" s="2" t="s">
        <v>10</v>
      </c>
      <c r="E20" s="2">
        <f>E21+E22+E24+E25+E30</f>
        <v>72417.17300000001</v>
      </c>
      <c r="F20" s="2">
        <f aca="true" t="shared" si="0" ref="F20:K20">F21+F22+F24+F25+F30</f>
        <v>21308.895000000004</v>
      </c>
      <c r="G20" s="2">
        <f>G21+G22+G24+G25+G30</f>
        <v>29227.654</v>
      </c>
      <c r="H20" s="2">
        <f>H21+H22+H24+H25+H30</f>
        <v>19165.654</v>
      </c>
      <c r="I20" s="2">
        <f t="shared" si="0"/>
        <v>18073.359999999997</v>
      </c>
      <c r="J20" s="2">
        <f t="shared" si="0"/>
        <v>17930.76</v>
      </c>
      <c r="K20" s="2">
        <f t="shared" si="0"/>
        <v>16550</v>
      </c>
      <c r="L20" s="7">
        <f>E20+F20+G20+H20+I20+J20+K20</f>
        <v>194673.496</v>
      </c>
    </row>
    <row r="21" spans="1:12" ht="28.5">
      <c r="A21" s="9"/>
      <c r="B21" s="9"/>
      <c r="C21" s="11"/>
      <c r="D21" s="2" t="s">
        <v>11</v>
      </c>
      <c r="E21" s="2">
        <f>E34+E47+E60+E74+E96</f>
        <v>0</v>
      </c>
      <c r="F21" s="2">
        <f aca="true" t="shared" si="1" ref="F21:K21">F34+F47+F60+F74+F96</f>
        <v>0</v>
      </c>
      <c r="G21" s="2">
        <f t="shared" si="1"/>
        <v>179</v>
      </c>
      <c r="H21" s="2">
        <f t="shared" si="1"/>
        <v>292.834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>E21+F21+G21+H21+I21+J21+K21</f>
        <v>471.834</v>
      </c>
    </row>
    <row r="22" spans="1:12" ht="12.75" customHeight="1">
      <c r="A22" s="9"/>
      <c r="B22" s="9"/>
      <c r="C22" s="11"/>
      <c r="D22" s="11" t="s">
        <v>27</v>
      </c>
      <c r="E22" s="11">
        <f>E35+E48+E62+E75+E98</f>
        <v>55251.62100000001</v>
      </c>
      <c r="F22" s="11">
        <f aca="true" t="shared" si="2" ref="F22:K22">F35+F48+F62+F75+F98</f>
        <v>565.15</v>
      </c>
      <c r="G22" s="11">
        <f t="shared" si="2"/>
        <v>1221.559</v>
      </c>
      <c r="H22" s="11">
        <f t="shared" si="2"/>
        <v>3756.114</v>
      </c>
      <c r="I22" s="11">
        <f t="shared" si="2"/>
        <v>1943.2800000000002</v>
      </c>
      <c r="J22" s="11">
        <f t="shared" si="2"/>
        <v>1943.2800000000002</v>
      </c>
      <c r="K22" s="11">
        <f t="shared" si="2"/>
        <v>0</v>
      </c>
      <c r="L22" s="12">
        <f>E22+F22+G22+H22+I22+J22+K22</f>
        <v>64681.00400000001</v>
      </c>
    </row>
    <row r="23" spans="1:12" ht="12.75" customHeight="1">
      <c r="A23" s="9"/>
      <c r="B23" s="9"/>
      <c r="C23" s="11"/>
      <c r="D23" s="22"/>
      <c r="E23" s="11"/>
      <c r="F23" s="11"/>
      <c r="G23" s="11"/>
      <c r="H23" s="11"/>
      <c r="I23" s="11"/>
      <c r="J23" s="11"/>
      <c r="K23" s="11"/>
      <c r="L23" s="12"/>
    </row>
    <row r="24" spans="1:12" ht="14.25">
      <c r="A24" s="9"/>
      <c r="B24" s="9"/>
      <c r="C24" s="11"/>
      <c r="D24" s="2" t="s">
        <v>12</v>
      </c>
      <c r="E24" s="2">
        <f>E37+E50+E64+E77+E100</f>
        <v>17165.552</v>
      </c>
      <c r="F24" s="2">
        <f aca="true" t="shared" si="3" ref="F24:K24">F37+F50+F64+F77+F100</f>
        <v>20743.745000000003</v>
      </c>
      <c r="G24" s="2">
        <f t="shared" si="3"/>
        <v>27827.094999999998</v>
      </c>
      <c r="H24" s="2">
        <f>H37+H50+H64+H77+H100</f>
        <v>13298.779999999999</v>
      </c>
      <c r="I24" s="2">
        <f t="shared" si="3"/>
        <v>14685.079999999998</v>
      </c>
      <c r="J24" s="2">
        <f t="shared" si="3"/>
        <v>14542.48</v>
      </c>
      <c r="K24" s="2">
        <f t="shared" si="3"/>
        <v>16550</v>
      </c>
      <c r="L24" s="7">
        <f>E24+F24+G24+H24+I24+J24+K24</f>
        <v>124812.732</v>
      </c>
    </row>
    <row r="25" spans="1:12" ht="12.75" customHeight="1">
      <c r="A25" s="9"/>
      <c r="B25" s="9"/>
      <c r="C25" s="11"/>
      <c r="D25" s="11" t="s">
        <v>28</v>
      </c>
      <c r="E25" s="11">
        <f>E38+E51+E65+E78+E101</f>
        <v>0</v>
      </c>
      <c r="F25" s="11">
        <f aca="true" t="shared" si="4" ref="F25:K25">F38+F51+F65+F78+F101</f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3">
        <f>E25+F25+G25+H25+I25+J25+K25</f>
        <v>0</v>
      </c>
    </row>
    <row r="26" spans="1:12" ht="12.75" customHeight="1">
      <c r="A26" s="9"/>
      <c r="B26" s="9"/>
      <c r="C26" s="11"/>
      <c r="D26" s="22"/>
      <c r="E26" s="11"/>
      <c r="F26" s="11"/>
      <c r="G26" s="11"/>
      <c r="H26" s="11"/>
      <c r="I26" s="11"/>
      <c r="J26" s="11"/>
      <c r="K26" s="11"/>
      <c r="L26" s="14"/>
    </row>
    <row r="27" spans="1:12" ht="12.75" customHeight="1">
      <c r="A27" s="9"/>
      <c r="B27" s="9"/>
      <c r="C27" s="11"/>
      <c r="D27" s="22"/>
      <c r="E27" s="11"/>
      <c r="F27" s="11"/>
      <c r="G27" s="11"/>
      <c r="H27" s="11"/>
      <c r="I27" s="11"/>
      <c r="J27" s="11"/>
      <c r="K27" s="11"/>
      <c r="L27" s="14"/>
    </row>
    <row r="28" spans="1:12" ht="12.75" customHeight="1">
      <c r="A28" s="9"/>
      <c r="B28" s="9"/>
      <c r="C28" s="11"/>
      <c r="D28" s="22"/>
      <c r="E28" s="11"/>
      <c r="F28" s="11"/>
      <c r="G28" s="11"/>
      <c r="H28" s="11"/>
      <c r="I28" s="11"/>
      <c r="J28" s="11"/>
      <c r="K28" s="11"/>
      <c r="L28" s="14"/>
    </row>
    <row r="29" spans="1:12" ht="12.75" customHeight="1">
      <c r="A29" s="9"/>
      <c r="B29" s="9"/>
      <c r="C29" s="11"/>
      <c r="D29" s="22"/>
      <c r="E29" s="11"/>
      <c r="F29" s="11"/>
      <c r="G29" s="11"/>
      <c r="H29" s="11"/>
      <c r="I29" s="11"/>
      <c r="J29" s="11"/>
      <c r="K29" s="11"/>
      <c r="L29" s="15"/>
    </row>
    <row r="30" spans="1:12" ht="12.75" customHeight="1">
      <c r="A30" s="9"/>
      <c r="B30" s="9"/>
      <c r="C30" s="11"/>
      <c r="D30" s="11" t="s">
        <v>29</v>
      </c>
      <c r="E30" s="11">
        <f>E43+E56+E70+E83+E106</f>
        <v>0</v>
      </c>
      <c r="F30" s="11">
        <f aca="true" t="shared" si="5" ref="F30:K30">F43+F56+F70+F83+F106</f>
        <v>0</v>
      </c>
      <c r="G30" s="11">
        <f t="shared" si="5"/>
        <v>0</v>
      </c>
      <c r="H30" s="11">
        <f t="shared" si="5"/>
        <v>1817.926</v>
      </c>
      <c r="I30" s="11">
        <v>1445</v>
      </c>
      <c r="J30" s="11">
        <v>1445</v>
      </c>
      <c r="K30" s="11">
        <f t="shared" si="5"/>
        <v>0</v>
      </c>
      <c r="L30" s="11">
        <f>E30+F30+G30+H30+I30+J30+K30</f>
        <v>4707.9259999999995</v>
      </c>
    </row>
    <row r="31" spans="1:12" ht="12.75" customHeight="1">
      <c r="A31" s="9"/>
      <c r="B31" s="9"/>
      <c r="C31" s="11"/>
      <c r="D31" s="22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9"/>
      <c r="B32" s="9"/>
      <c r="C32" s="11"/>
      <c r="D32" s="22"/>
      <c r="E32" s="11"/>
      <c r="F32" s="11"/>
      <c r="G32" s="11"/>
      <c r="H32" s="11"/>
      <c r="I32" s="11"/>
      <c r="J32" s="11"/>
      <c r="K32" s="11"/>
      <c r="L32" s="11"/>
    </row>
    <row r="33" spans="1:12" ht="14.25">
      <c r="A33" s="9" t="s">
        <v>13</v>
      </c>
      <c r="B33" s="9" t="s">
        <v>14</v>
      </c>
      <c r="C33" s="11" t="s">
        <v>15</v>
      </c>
      <c r="D33" s="2" t="s">
        <v>10</v>
      </c>
      <c r="E33" s="2">
        <f>E34+E35+E37+E38+E43</f>
        <v>56888.398</v>
      </c>
      <c r="F33" s="2">
        <f aca="true" t="shared" si="6" ref="F33:K33">F34+F35+F37+F38+F43</f>
        <v>1193</v>
      </c>
      <c r="G33" s="2">
        <f t="shared" si="6"/>
        <v>7861.144</v>
      </c>
      <c r="H33" s="2">
        <f t="shared" si="6"/>
        <v>578.1</v>
      </c>
      <c r="I33" s="2">
        <f t="shared" si="6"/>
        <v>470</v>
      </c>
      <c r="J33" s="2">
        <f t="shared" si="6"/>
        <v>470</v>
      </c>
      <c r="K33" s="2">
        <f t="shared" si="6"/>
        <v>950</v>
      </c>
      <c r="L33" s="2">
        <f>E33+F33+G33+H33+I33+J33+K33</f>
        <v>68410.642</v>
      </c>
    </row>
    <row r="34" spans="1:12" ht="15">
      <c r="A34" s="9"/>
      <c r="B34" s="9"/>
      <c r="C34" s="11"/>
      <c r="D34" s="3" t="s">
        <v>11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>E34+F34+G34+H34+I34+J34+K34</f>
        <v>0</v>
      </c>
    </row>
    <row r="35" spans="1:12" ht="12.75" customHeight="1">
      <c r="A35" s="9"/>
      <c r="B35" s="9"/>
      <c r="C35" s="11"/>
      <c r="D35" s="16" t="s">
        <v>27</v>
      </c>
      <c r="E35" s="16">
        <v>52124.694</v>
      </c>
      <c r="F35" s="16">
        <v>50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8">
        <f>E35+F35+G35+H35+I35+J35+K35</f>
        <v>52174.694</v>
      </c>
    </row>
    <row r="36" spans="1:12" ht="12.75" customHeight="1">
      <c r="A36" s="9"/>
      <c r="B36" s="9"/>
      <c r="C36" s="11"/>
      <c r="D36" s="17"/>
      <c r="E36" s="16"/>
      <c r="F36" s="16"/>
      <c r="G36" s="16"/>
      <c r="H36" s="16"/>
      <c r="I36" s="16"/>
      <c r="J36" s="16"/>
      <c r="K36" s="16"/>
      <c r="L36" s="19"/>
    </row>
    <row r="37" spans="1:12" ht="15">
      <c r="A37" s="9"/>
      <c r="B37" s="9"/>
      <c r="C37" s="11"/>
      <c r="D37" s="3" t="s">
        <v>12</v>
      </c>
      <c r="E37" s="3">
        <v>4763.704</v>
      </c>
      <c r="F37" s="3">
        <v>1143</v>
      </c>
      <c r="G37" s="3">
        <v>7861.144</v>
      </c>
      <c r="H37" s="3">
        <v>578.1</v>
      </c>
      <c r="I37" s="3">
        <v>470</v>
      </c>
      <c r="J37" s="3">
        <v>470</v>
      </c>
      <c r="K37" s="3">
        <v>950</v>
      </c>
      <c r="L37" s="3">
        <f>E37+F37+G37+H37+I37+J37+K37</f>
        <v>16235.948</v>
      </c>
    </row>
    <row r="38" spans="1:12" ht="12.75" customHeight="1">
      <c r="A38" s="9"/>
      <c r="B38" s="9"/>
      <c r="C38" s="11"/>
      <c r="D38" s="16" t="s">
        <v>28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8">
        <f>E38+F38+G38+H38+I38+J38+K38</f>
        <v>0</v>
      </c>
    </row>
    <row r="39" spans="1:12" ht="12.75" customHeight="1">
      <c r="A39" s="9"/>
      <c r="B39" s="9"/>
      <c r="C39" s="11"/>
      <c r="D39" s="17"/>
      <c r="E39" s="16"/>
      <c r="F39" s="16"/>
      <c r="G39" s="16"/>
      <c r="H39" s="16"/>
      <c r="I39" s="16"/>
      <c r="J39" s="16"/>
      <c r="K39" s="16"/>
      <c r="L39" s="20"/>
    </row>
    <row r="40" spans="1:12" ht="12.75" customHeight="1">
      <c r="A40" s="9"/>
      <c r="B40" s="9"/>
      <c r="C40" s="11"/>
      <c r="D40" s="17"/>
      <c r="E40" s="16"/>
      <c r="F40" s="16"/>
      <c r="G40" s="16"/>
      <c r="H40" s="16"/>
      <c r="I40" s="16"/>
      <c r="J40" s="16"/>
      <c r="K40" s="16"/>
      <c r="L40" s="20"/>
    </row>
    <row r="41" spans="1:12" ht="12.75" customHeight="1">
      <c r="A41" s="9"/>
      <c r="B41" s="9"/>
      <c r="C41" s="11"/>
      <c r="D41" s="17"/>
      <c r="E41" s="16"/>
      <c r="F41" s="16"/>
      <c r="G41" s="16"/>
      <c r="H41" s="16"/>
      <c r="I41" s="16"/>
      <c r="J41" s="16"/>
      <c r="K41" s="16"/>
      <c r="L41" s="20"/>
    </row>
    <row r="42" spans="1:12" ht="12.75" customHeight="1">
      <c r="A42" s="9"/>
      <c r="B42" s="9"/>
      <c r="C42" s="11"/>
      <c r="D42" s="17"/>
      <c r="E42" s="16"/>
      <c r="F42" s="16"/>
      <c r="G42" s="16"/>
      <c r="H42" s="16"/>
      <c r="I42" s="16"/>
      <c r="J42" s="16"/>
      <c r="K42" s="16"/>
      <c r="L42" s="19"/>
    </row>
    <row r="43" spans="1:12" ht="12.75" customHeight="1">
      <c r="A43" s="9"/>
      <c r="B43" s="9"/>
      <c r="C43" s="11"/>
      <c r="D43" s="16" t="s">
        <v>29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f>E43+F43+G43+H43+I43+J43+K43</f>
        <v>0</v>
      </c>
    </row>
    <row r="44" spans="1:12" ht="12.75">
      <c r="A44" s="9"/>
      <c r="B44" s="9"/>
      <c r="C44" s="11"/>
      <c r="D44" s="17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9"/>
      <c r="B45" s="9"/>
      <c r="C45" s="11"/>
      <c r="D45" s="17"/>
      <c r="E45" s="16"/>
      <c r="F45" s="16"/>
      <c r="G45" s="16"/>
      <c r="H45" s="16"/>
      <c r="I45" s="16"/>
      <c r="J45" s="16"/>
      <c r="K45" s="16"/>
      <c r="L45" s="16"/>
    </row>
    <row r="46" spans="1:12" ht="14.25">
      <c r="A46" s="9" t="s">
        <v>22</v>
      </c>
      <c r="B46" s="9" t="s">
        <v>16</v>
      </c>
      <c r="C46" s="11" t="s">
        <v>17</v>
      </c>
      <c r="D46" s="2" t="s">
        <v>10</v>
      </c>
      <c r="E46" s="2">
        <f aca="true" t="shared" si="7" ref="E46:J46">E47+E48+E50+E51+E56</f>
        <v>13110.135999999999</v>
      </c>
      <c r="F46" s="7">
        <f t="shared" si="7"/>
        <v>17312.995000000003</v>
      </c>
      <c r="G46" s="7">
        <f t="shared" si="7"/>
        <v>18495.216</v>
      </c>
      <c r="H46" s="7">
        <f t="shared" si="7"/>
        <v>15554.586</v>
      </c>
      <c r="I46" s="7">
        <f t="shared" si="7"/>
        <v>15531.259999999998</v>
      </c>
      <c r="J46" s="7">
        <f t="shared" si="7"/>
        <v>15386.259999999998</v>
      </c>
      <c r="K46" s="2">
        <v>13500</v>
      </c>
      <c r="L46" s="2">
        <f>E46+F46+G46+H46+I46+J46+K46</f>
        <v>108890.453</v>
      </c>
    </row>
    <row r="47" spans="1:12" ht="15">
      <c r="A47" s="9"/>
      <c r="B47" s="9"/>
      <c r="C47" s="11"/>
      <c r="D47" s="3" t="s">
        <v>11</v>
      </c>
      <c r="E47" s="3">
        <v>0</v>
      </c>
      <c r="F47" s="3">
        <v>0</v>
      </c>
      <c r="G47" s="3">
        <v>179</v>
      </c>
      <c r="H47" s="3">
        <v>0</v>
      </c>
      <c r="I47" s="3">
        <v>0</v>
      </c>
      <c r="J47" s="3">
        <v>0</v>
      </c>
      <c r="K47" s="3">
        <v>0</v>
      </c>
      <c r="L47" s="3">
        <f>E47+F47+G47+H47+I47+J47+K47</f>
        <v>179</v>
      </c>
    </row>
    <row r="48" spans="1:12" ht="12.75">
      <c r="A48" s="9"/>
      <c r="B48" s="9"/>
      <c r="C48" s="11"/>
      <c r="D48" s="16" t="s">
        <v>27</v>
      </c>
      <c r="E48" s="16">
        <v>3125.461</v>
      </c>
      <c r="F48" s="16">
        <v>515.15</v>
      </c>
      <c r="G48" s="16">
        <v>1138.759</v>
      </c>
      <c r="H48" s="16">
        <v>3438.18</v>
      </c>
      <c r="I48" s="16">
        <v>1941.88</v>
      </c>
      <c r="J48" s="16">
        <v>1941.88</v>
      </c>
      <c r="K48" s="16">
        <v>0</v>
      </c>
      <c r="L48" s="16">
        <f>E48+F48+G48+H48+I48+J48+K48</f>
        <v>12101.310000000001</v>
      </c>
    </row>
    <row r="49" spans="1:12" ht="12.75">
      <c r="A49" s="9"/>
      <c r="B49" s="9"/>
      <c r="C49" s="11"/>
      <c r="D49" s="17"/>
      <c r="E49" s="16"/>
      <c r="F49" s="16"/>
      <c r="G49" s="16"/>
      <c r="H49" s="16"/>
      <c r="I49" s="16"/>
      <c r="J49" s="16"/>
      <c r="K49" s="16"/>
      <c r="L49" s="16"/>
    </row>
    <row r="50" spans="1:12" ht="15">
      <c r="A50" s="9"/>
      <c r="B50" s="9"/>
      <c r="C50" s="11"/>
      <c r="D50" s="3" t="s">
        <v>12</v>
      </c>
      <c r="E50" s="3">
        <v>9984.675</v>
      </c>
      <c r="F50" s="3">
        <v>16797.845</v>
      </c>
      <c r="G50" s="3">
        <v>17177.457</v>
      </c>
      <c r="H50" s="3">
        <v>10298.48</v>
      </c>
      <c r="I50" s="3">
        <v>12144.38</v>
      </c>
      <c r="J50" s="3">
        <v>11999.38</v>
      </c>
      <c r="K50" s="3">
        <v>13500</v>
      </c>
      <c r="L50" s="3">
        <f>E50+F50+G50+H50+I50+J50+K50</f>
        <v>91902.217</v>
      </c>
    </row>
    <row r="51" spans="1:12" ht="12.75" customHeight="1">
      <c r="A51" s="9"/>
      <c r="B51" s="9"/>
      <c r="C51" s="11"/>
      <c r="D51" s="16" t="s">
        <v>28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8">
        <f>E51+F51+G51+H51+I51+J51+K51</f>
        <v>0</v>
      </c>
    </row>
    <row r="52" spans="1:12" ht="12.75" customHeight="1">
      <c r="A52" s="9"/>
      <c r="B52" s="9"/>
      <c r="C52" s="11"/>
      <c r="D52" s="17"/>
      <c r="E52" s="16"/>
      <c r="F52" s="16"/>
      <c r="G52" s="16"/>
      <c r="H52" s="16"/>
      <c r="I52" s="16"/>
      <c r="J52" s="16"/>
      <c r="K52" s="16"/>
      <c r="L52" s="20"/>
    </row>
    <row r="53" spans="1:12" ht="19.5" customHeight="1">
      <c r="A53" s="9"/>
      <c r="B53" s="9"/>
      <c r="C53" s="11"/>
      <c r="D53" s="17"/>
      <c r="E53" s="16"/>
      <c r="F53" s="16"/>
      <c r="G53" s="16"/>
      <c r="H53" s="16"/>
      <c r="I53" s="16"/>
      <c r="J53" s="16"/>
      <c r="K53" s="16"/>
      <c r="L53" s="20"/>
    </row>
    <row r="54" spans="1:12" ht="12.75" customHeight="1" hidden="1">
      <c r="A54" s="9"/>
      <c r="B54" s="9"/>
      <c r="C54" s="11"/>
      <c r="D54" s="17"/>
      <c r="E54" s="16"/>
      <c r="F54" s="16"/>
      <c r="G54" s="16"/>
      <c r="H54" s="16"/>
      <c r="I54" s="16"/>
      <c r="J54" s="16"/>
      <c r="K54" s="16"/>
      <c r="L54" s="20"/>
    </row>
    <row r="55" spans="1:12" ht="12.75" customHeight="1" hidden="1">
      <c r="A55" s="9"/>
      <c r="B55" s="9"/>
      <c r="C55" s="11"/>
      <c r="D55" s="17"/>
      <c r="E55" s="16"/>
      <c r="F55" s="16"/>
      <c r="G55" s="16"/>
      <c r="H55" s="16"/>
      <c r="I55" s="16"/>
      <c r="J55" s="16"/>
      <c r="K55" s="16"/>
      <c r="L55" s="19"/>
    </row>
    <row r="56" spans="1:12" ht="12.75">
      <c r="A56" s="9"/>
      <c r="B56" s="9"/>
      <c r="C56" s="11"/>
      <c r="D56" s="16" t="s">
        <v>29</v>
      </c>
      <c r="E56" s="16">
        <v>0</v>
      </c>
      <c r="F56" s="16">
        <v>0</v>
      </c>
      <c r="G56" s="16">
        <v>0</v>
      </c>
      <c r="H56" s="16">
        <v>1817.926</v>
      </c>
      <c r="I56" s="16">
        <v>1445</v>
      </c>
      <c r="J56" s="16">
        <v>1445</v>
      </c>
      <c r="K56" s="16">
        <v>0</v>
      </c>
      <c r="L56" s="16">
        <f>E56+F56+G56+H56+I56+J56+K56</f>
        <v>4707.9259999999995</v>
      </c>
    </row>
    <row r="57" spans="1:12" ht="12.75">
      <c r="A57" s="9"/>
      <c r="B57" s="9"/>
      <c r="C57" s="11"/>
      <c r="D57" s="17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9"/>
      <c r="B58" s="9"/>
      <c r="C58" s="11"/>
      <c r="D58" s="17"/>
      <c r="E58" s="16"/>
      <c r="F58" s="16"/>
      <c r="G58" s="16"/>
      <c r="H58" s="16"/>
      <c r="I58" s="16"/>
      <c r="J58" s="16"/>
      <c r="K58" s="16"/>
      <c r="L58" s="16"/>
    </row>
    <row r="59" spans="1:12" ht="14.25">
      <c r="A59" s="9" t="s">
        <v>18</v>
      </c>
      <c r="B59" s="9" t="s">
        <v>16</v>
      </c>
      <c r="C59" s="11" t="s">
        <v>19</v>
      </c>
      <c r="D59" s="2" t="s">
        <v>10</v>
      </c>
      <c r="E59" s="2">
        <f>E60+E62+E64+E65+E70</f>
        <v>300</v>
      </c>
      <c r="F59" s="2">
        <f aca="true" t="shared" si="8" ref="F59:K59">F60+F62+F64+F65+F70</f>
        <v>275</v>
      </c>
      <c r="G59" s="2">
        <f t="shared" si="8"/>
        <v>222</v>
      </c>
      <c r="H59" s="2">
        <f>H64</f>
        <v>152.024</v>
      </c>
      <c r="I59" s="2">
        <v>0</v>
      </c>
      <c r="J59" s="2">
        <v>0</v>
      </c>
      <c r="K59" s="2">
        <f t="shared" si="8"/>
        <v>300</v>
      </c>
      <c r="L59" s="2">
        <f>E59+F59+G59+H59+I59+J59+K59</f>
        <v>1249.024</v>
      </c>
    </row>
    <row r="60" spans="1:12" ht="12.75" customHeight="1">
      <c r="A60" s="9"/>
      <c r="B60" s="9"/>
      <c r="C60" s="11"/>
      <c r="D60" s="16" t="s">
        <v>11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8">
        <f>E60+F60+G60+H60+I60+J60+K60</f>
        <v>0</v>
      </c>
    </row>
    <row r="61" spans="1:12" ht="13.5" customHeight="1">
      <c r="A61" s="9"/>
      <c r="B61" s="9"/>
      <c r="C61" s="11"/>
      <c r="D61" s="16"/>
      <c r="E61" s="16"/>
      <c r="F61" s="16"/>
      <c r="G61" s="16"/>
      <c r="H61" s="16"/>
      <c r="I61" s="16"/>
      <c r="J61" s="16"/>
      <c r="K61" s="16"/>
      <c r="L61" s="19"/>
    </row>
    <row r="62" spans="1:12" ht="12.75" customHeight="1">
      <c r="A62" s="9"/>
      <c r="B62" s="9"/>
      <c r="C62" s="11"/>
      <c r="D62" s="16" t="s">
        <v>27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8">
        <f>E62+F62+G62+H62+I62+J62+K62</f>
        <v>0</v>
      </c>
    </row>
    <row r="63" spans="1:12" ht="12.75" customHeight="1">
      <c r="A63" s="9"/>
      <c r="B63" s="9"/>
      <c r="C63" s="11"/>
      <c r="D63" s="17"/>
      <c r="E63" s="16"/>
      <c r="F63" s="16"/>
      <c r="G63" s="16"/>
      <c r="H63" s="16"/>
      <c r="I63" s="16"/>
      <c r="J63" s="16"/>
      <c r="K63" s="16"/>
      <c r="L63" s="19"/>
    </row>
    <row r="64" spans="1:12" ht="15.75" customHeight="1">
      <c r="A64" s="9"/>
      <c r="B64" s="9"/>
      <c r="C64" s="11"/>
      <c r="D64" s="3" t="s">
        <v>12</v>
      </c>
      <c r="E64" s="3">
        <v>300</v>
      </c>
      <c r="F64" s="3">
        <v>275</v>
      </c>
      <c r="G64" s="3">
        <v>222</v>
      </c>
      <c r="H64" s="3">
        <v>152.024</v>
      </c>
      <c r="I64" s="3">
        <v>0</v>
      </c>
      <c r="J64" s="3">
        <v>0</v>
      </c>
      <c r="K64" s="3">
        <v>300</v>
      </c>
      <c r="L64" s="3">
        <f>E64+F64+G64+H64+I64+J64+K64</f>
        <v>1249.024</v>
      </c>
    </row>
    <row r="65" spans="1:12" ht="12.75">
      <c r="A65" s="9"/>
      <c r="B65" s="9"/>
      <c r="C65" s="11"/>
      <c r="D65" s="16" t="s">
        <v>28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f>E65+F65+G65+H65+I65+J65+K65</f>
        <v>0</v>
      </c>
    </row>
    <row r="66" spans="1:12" ht="12.75">
      <c r="A66" s="9"/>
      <c r="B66" s="9"/>
      <c r="C66" s="11"/>
      <c r="D66" s="17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9"/>
      <c r="B67" s="9"/>
      <c r="C67" s="11"/>
      <c r="D67" s="17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9"/>
      <c r="B68" s="9"/>
      <c r="C68" s="11"/>
      <c r="D68" s="17"/>
      <c r="E68" s="16"/>
      <c r="F68" s="16"/>
      <c r="G68" s="16"/>
      <c r="H68" s="16"/>
      <c r="I68" s="16"/>
      <c r="J68" s="16"/>
      <c r="K68" s="16"/>
      <c r="L68" s="16"/>
    </row>
    <row r="69" spans="1:12" ht="13.5" customHeight="1">
      <c r="A69" s="9"/>
      <c r="B69" s="9"/>
      <c r="C69" s="11"/>
      <c r="D69" s="17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9"/>
      <c r="B70" s="9"/>
      <c r="C70" s="11"/>
      <c r="D70" s="16" t="s">
        <v>29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f>E70+F70+G70+H70+I70+J70+K70</f>
        <v>0</v>
      </c>
    </row>
    <row r="71" spans="1:12" ht="12.75">
      <c r="A71" s="9"/>
      <c r="B71" s="9"/>
      <c r="C71" s="11"/>
      <c r="D71" s="17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9"/>
      <c r="B72" s="9"/>
      <c r="C72" s="11"/>
      <c r="D72" s="17"/>
      <c r="E72" s="16"/>
      <c r="F72" s="16"/>
      <c r="G72" s="16"/>
      <c r="H72" s="16"/>
      <c r="I72" s="16"/>
      <c r="J72" s="16"/>
      <c r="K72" s="16"/>
      <c r="L72" s="16"/>
    </row>
    <row r="73" spans="1:12" ht="14.25">
      <c r="A73" s="21" t="s">
        <v>23</v>
      </c>
      <c r="B73" s="9" t="s">
        <v>16</v>
      </c>
      <c r="C73" s="11" t="s">
        <v>20</v>
      </c>
      <c r="D73" s="2" t="s">
        <v>10</v>
      </c>
      <c r="E73" s="2">
        <f>E74+E75+E77+E78+E83</f>
        <v>0</v>
      </c>
      <c r="F73" s="2">
        <f aca="true" t="shared" si="9" ref="F73:K73">F74+F75+F77+F78+F83</f>
        <v>0</v>
      </c>
      <c r="G73" s="2">
        <f t="shared" si="9"/>
        <v>0</v>
      </c>
      <c r="H73" s="2">
        <f t="shared" si="9"/>
        <v>421.344</v>
      </c>
      <c r="I73" s="2">
        <f t="shared" si="9"/>
        <v>0</v>
      </c>
      <c r="J73" s="2">
        <f t="shared" si="9"/>
        <v>0</v>
      </c>
      <c r="K73" s="2">
        <f t="shared" si="9"/>
        <v>0</v>
      </c>
      <c r="L73" s="2">
        <f>E73+F73+G73+H73+I73+J73+K73</f>
        <v>421.344</v>
      </c>
    </row>
    <row r="74" spans="1:12" ht="15">
      <c r="A74" s="21"/>
      <c r="B74" s="9"/>
      <c r="C74" s="11"/>
      <c r="D74" s="3" t="s">
        <v>11</v>
      </c>
      <c r="E74" s="3">
        <v>0</v>
      </c>
      <c r="F74" s="3">
        <v>0</v>
      </c>
      <c r="G74" s="3">
        <v>0</v>
      </c>
      <c r="H74" s="3">
        <v>292.834</v>
      </c>
      <c r="I74" s="3">
        <v>0</v>
      </c>
      <c r="J74" s="3">
        <v>0</v>
      </c>
      <c r="K74" s="3">
        <v>0</v>
      </c>
      <c r="L74" s="3">
        <f>E74+F74+G74+H74+I74+J74+K74</f>
        <v>292.834</v>
      </c>
    </row>
    <row r="75" spans="1:12" ht="12.75" customHeight="1">
      <c r="A75" s="21"/>
      <c r="B75" s="9"/>
      <c r="C75" s="11"/>
      <c r="D75" s="16" t="s">
        <v>27</v>
      </c>
      <c r="E75" s="16">
        <v>0</v>
      </c>
      <c r="F75" s="16">
        <v>0</v>
      </c>
      <c r="G75" s="16">
        <v>0</v>
      </c>
      <c r="H75" s="16">
        <v>10.534</v>
      </c>
      <c r="I75" s="16">
        <v>0</v>
      </c>
      <c r="J75" s="16">
        <v>0</v>
      </c>
      <c r="K75" s="16">
        <v>0</v>
      </c>
      <c r="L75" s="16">
        <f>E75+F75+G75+H75+I75+J75+K75</f>
        <v>10.534</v>
      </c>
    </row>
    <row r="76" spans="1:12" ht="12.75" customHeight="1">
      <c r="A76" s="21"/>
      <c r="B76" s="9"/>
      <c r="C76" s="11"/>
      <c r="D76" s="17"/>
      <c r="E76" s="16"/>
      <c r="F76" s="16"/>
      <c r="G76" s="16"/>
      <c r="H76" s="16"/>
      <c r="I76" s="16"/>
      <c r="J76" s="16"/>
      <c r="K76" s="16"/>
      <c r="L76" s="16"/>
    </row>
    <row r="77" spans="1:12" ht="15">
      <c r="A77" s="21"/>
      <c r="B77" s="9"/>
      <c r="C77" s="11"/>
      <c r="D77" s="3" t="s">
        <v>12</v>
      </c>
      <c r="E77" s="3">
        <v>0</v>
      </c>
      <c r="F77" s="3">
        <v>0</v>
      </c>
      <c r="G77" s="3">
        <v>0</v>
      </c>
      <c r="H77" s="3">
        <v>117.976</v>
      </c>
      <c r="I77" s="3">
        <v>0</v>
      </c>
      <c r="J77" s="3">
        <v>0</v>
      </c>
      <c r="K77" s="3">
        <v>0</v>
      </c>
      <c r="L77" s="3">
        <f>E77+F77+G77+H77+I77+J77+K77</f>
        <v>117.976</v>
      </c>
    </row>
    <row r="78" spans="1:12" ht="12.75" customHeight="1">
      <c r="A78" s="21"/>
      <c r="B78" s="9"/>
      <c r="C78" s="11"/>
      <c r="D78" s="16" t="s">
        <v>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f>E78+F78+G78+H78+I78+J78+K78</f>
        <v>0</v>
      </c>
    </row>
    <row r="79" spans="1:12" ht="12.75" customHeight="1">
      <c r="A79" s="21"/>
      <c r="B79" s="9"/>
      <c r="C79" s="11"/>
      <c r="D79" s="17"/>
      <c r="E79" s="16"/>
      <c r="F79" s="16"/>
      <c r="G79" s="16"/>
      <c r="H79" s="16"/>
      <c r="I79" s="16"/>
      <c r="J79" s="16"/>
      <c r="K79" s="16"/>
      <c r="L79" s="16"/>
    </row>
    <row r="80" spans="1:12" ht="12.75" customHeight="1">
      <c r="A80" s="21"/>
      <c r="B80" s="9"/>
      <c r="C80" s="11"/>
      <c r="D80" s="17"/>
      <c r="E80" s="16"/>
      <c r="F80" s="16"/>
      <c r="G80" s="16"/>
      <c r="H80" s="16"/>
      <c r="I80" s="16"/>
      <c r="J80" s="16"/>
      <c r="K80" s="16"/>
      <c r="L80" s="16"/>
    </row>
    <row r="81" spans="1:12" ht="12.75" customHeight="1">
      <c r="A81" s="21"/>
      <c r="B81" s="9"/>
      <c r="C81" s="11"/>
      <c r="D81" s="17"/>
      <c r="E81" s="16"/>
      <c r="F81" s="16"/>
      <c r="G81" s="16"/>
      <c r="H81" s="16"/>
      <c r="I81" s="16"/>
      <c r="J81" s="16"/>
      <c r="K81" s="16"/>
      <c r="L81" s="16"/>
    </row>
    <row r="82" spans="1:12" ht="12.75" customHeight="1">
      <c r="A82" s="21"/>
      <c r="B82" s="9"/>
      <c r="C82" s="11"/>
      <c r="D82" s="17"/>
      <c r="E82" s="16"/>
      <c r="F82" s="16"/>
      <c r="G82" s="16"/>
      <c r="H82" s="16"/>
      <c r="I82" s="16"/>
      <c r="J82" s="16"/>
      <c r="K82" s="16"/>
      <c r="L82" s="16"/>
    </row>
    <row r="83" spans="1:12" ht="12.75" customHeight="1">
      <c r="A83" s="21"/>
      <c r="B83" s="9"/>
      <c r="C83" s="11"/>
      <c r="D83" s="16" t="s">
        <v>29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f>E83+F83+G83+H83+I83+J83+K83</f>
        <v>0</v>
      </c>
    </row>
    <row r="84" spans="1:12" ht="12.75" customHeight="1">
      <c r="A84" s="21"/>
      <c r="B84" s="9"/>
      <c r="C84" s="11"/>
      <c r="D84" s="17"/>
      <c r="E84" s="16"/>
      <c r="F84" s="16"/>
      <c r="G84" s="16"/>
      <c r="H84" s="16"/>
      <c r="I84" s="16"/>
      <c r="J84" s="16"/>
      <c r="K84" s="16"/>
      <c r="L84" s="16"/>
    </row>
    <row r="85" spans="1:12" ht="12.75" customHeight="1">
      <c r="A85" s="21"/>
      <c r="B85" s="9"/>
      <c r="C85" s="11"/>
      <c r="D85" s="17"/>
      <c r="E85" s="16"/>
      <c r="F85" s="16"/>
      <c r="G85" s="16"/>
      <c r="H85" s="16"/>
      <c r="I85" s="16"/>
      <c r="J85" s="16"/>
      <c r="K85" s="16"/>
      <c r="L85" s="16"/>
    </row>
    <row r="86" spans="1:12" ht="12.75">
      <c r="A86" s="21" t="s">
        <v>24</v>
      </c>
      <c r="B86" s="9" t="s">
        <v>16</v>
      </c>
      <c r="C86" s="11" t="s">
        <v>21</v>
      </c>
      <c r="D86" s="11" t="s">
        <v>10</v>
      </c>
      <c r="E86" s="11">
        <f aca="true" t="shared" si="10" ref="E86:K86">E96+E98+E100+E101+E106</f>
        <v>2118.6389999999997</v>
      </c>
      <c r="F86" s="11">
        <f t="shared" si="10"/>
        <v>2527.9</v>
      </c>
      <c r="G86" s="11">
        <f t="shared" si="10"/>
        <v>2649.2940000000003</v>
      </c>
      <c r="H86" s="11">
        <f t="shared" si="10"/>
        <v>2459.6</v>
      </c>
      <c r="I86" s="11">
        <f t="shared" si="10"/>
        <v>2072.1</v>
      </c>
      <c r="J86" s="11">
        <f t="shared" si="10"/>
        <v>2074.5</v>
      </c>
      <c r="K86" s="11">
        <f t="shared" si="10"/>
        <v>1800</v>
      </c>
      <c r="L86" s="11">
        <f>E86+F86+G86+H86+I86+J86+K86</f>
        <v>15702.033000000001</v>
      </c>
    </row>
    <row r="87" spans="1:12" ht="12.75">
      <c r="A87" s="21"/>
      <c r="B87" s="9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6" customHeight="1">
      <c r="A88" s="21"/>
      <c r="B88" s="9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9" customHeight="1" hidden="1">
      <c r="A89" s="21"/>
      <c r="B89" s="9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hidden="1">
      <c r="A90" s="21"/>
      <c r="B90" s="9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hidden="1">
      <c r="A91" s="21"/>
      <c r="B91" s="9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hidden="1">
      <c r="A92" s="21"/>
      <c r="B92" s="9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hidden="1">
      <c r="A93" s="21"/>
      <c r="B93" s="9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hidden="1">
      <c r="A94" s="21"/>
      <c r="B94" s="9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" customHeight="1" hidden="1" thickBot="1">
      <c r="A95" s="21"/>
      <c r="B95" s="9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21"/>
      <c r="B96" s="9"/>
      <c r="C96" s="11"/>
      <c r="D96" s="16" t="s">
        <v>11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f>E96+F96+G96+H96+I96+J96+K96</f>
        <v>0</v>
      </c>
    </row>
    <row r="97" spans="1:12" ht="12.75">
      <c r="A97" s="21"/>
      <c r="B97" s="9"/>
      <c r="C97" s="11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2.75" customHeight="1">
      <c r="A98" s="21"/>
      <c r="B98" s="9"/>
      <c r="C98" s="11"/>
      <c r="D98" s="16" t="s">
        <v>27</v>
      </c>
      <c r="E98" s="16">
        <v>1.466</v>
      </c>
      <c r="F98" s="16">
        <v>0</v>
      </c>
      <c r="G98" s="16">
        <v>82.8</v>
      </c>
      <c r="H98" s="16">
        <v>307.4</v>
      </c>
      <c r="I98" s="16">
        <v>1.4</v>
      </c>
      <c r="J98" s="16">
        <v>1.4</v>
      </c>
      <c r="K98" s="16">
        <v>0</v>
      </c>
      <c r="L98" s="16">
        <f>E98+F98+G98+H98+I98+J98+K98</f>
        <v>394.4659999999999</v>
      </c>
    </row>
    <row r="99" spans="1:12" ht="12.75" customHeight="1">
      <c r="A99" s="21"/>
      <c r="B99" s="9"/>
      <c r="C99" s="11"/>
      <c r="D99" s="17"/>
      <c r="E99" s="16"/>
      <c r="F99" s="16"/>
      <c r="G99" s="16"/>
      <c r="H99" s="16"/>
      <c r="I99" s="16"/>
      <c r="J99" s="16"/>
      <c r="K99" s="16"/>
      <c r="L99" s="16"/>
    </row>
    <row r="100" spans="1:12" ht="15">
      <c r="A100" s="21"/>
      <c r="B100" s="9"/>
      <c r="C100" s="11"/>
      <c r="D100" s="3" t="s">
        <v>12</v>
      </c>
      <c r="E100" s="3">
        <v>2117.173</v>
      </c>
      <c r="F100" s="3">
        <v>2527.9</v>
      </c>
      <c r="G100" s="3">
        <v>2566.494</v>
      </c>
      <c r="H100" s="3">
        <v>2152.2</v>
      </c>
      <c r="I100" s="3">
        <v>2070.7</v>
      </c>
      <c r="J100" s="3">
        <v>2073.1</v>
      </c>
      <c r="K100" s="3">
        <v>1800</v>
      </c>
      <c r="L100" s="3">
        <f>E100+F100+G100+H100+I100+J100+K100</f>
        <v>15307.567000000001</v>
      </c>
    </row>
    <row r="101" spans="1:12" ht="12.75" customHeight="1">
      <c r="A101" s="21"/>
      <c r="B101" s="9"/>
      <c r="C101" s="11"/>
      <c r="D101" s="16" t="s">
        <v>28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8">
        <f>E101+F101+G101+H101+I101+J101+K101</f>
        <v>0</v>
      </c>
    </row>
    <row r="102" spans="1:12" ht="12.75" customHeight="1">
      <c r="A102" s="21"/>
      <c r="B102" s="9"/>
      <c r="C102" s="11"/>
      <c r="D102" s="17"/>
      <c r="E102" s="16"/>
      <c r="F102" s="16"/>
      <c r="G102" s="16"/>
      <c r="H102" s="16"/>
      <c r="I102" s="16"/>
      <c r="J102" s="16"/>
      <c r="K102" s="16"/>
      <c r="L102" s="20"/>
    </row>
    <row r="103" spans="1:12" ht="12.75" customHeight="1">
      <c r="A103" s="21"/>
      <c r="B103" s="9"/>
      <c r="C103" s="11"/>
      <c r="D103" s="17"/>
      <c r="E103" s="16"/>
      <c r="F103" s="16"/>
      <c r="G103" s="16"/>
      <c r="H103" s="16"/>
      <c r="I103" s="16"/>
      <c r="J103" s="16"/>
      <c r="K103" s="16"/>
      <c r="L103" s="20"/>
    </row>
    <row r="104" spans="1:12" ht="12.75" customHeight="1">
      <c r="A104" s="21"/>
      <c r="B104" s="9"/>
      <c r="C104" s="11"/>
      <c r="D104" s="17"/>
      <c r="E104" s="16"/>
      <c r="F104" s="16"/>
      <c r="G104" s="16"/>
      <c r="H104" s="16"/>
      <c r="I104" s="16"/>
      <c r="J104" s="16"/>
      <c r="K104" s="16"/>
      <c r="L104" s="20"/>
    </row>
    <row r="105" spans="1:12" ht="12.75" customHeight="1">
      <c r="A105" s="21"/>
      <c r="B105" s="9"/>
      <c r="C105" s="11"/>
      <c r="D105" s="17"/>
      <c r="E105" s="16"/>
      <c r="F105" s="16"/>
      <c r="G105" s="16"/>
      <c r="H105" s="16"/>
      <c r="I105" s="16"/>
      <c r="J105" s="16"/>
      <c r="K105" s="16"/>
      <c r="L105" s="19"/>
    </row>
    <row r="106" spans="1:12" ht="12.75">
      <c r="A106" s="21"/>
      <c r="B106" s="9"/>
      <c r="C106" s="11"/>
      <c r="D106" s="16" t="s">
        <v>29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f>E106+F106+G106+H106+I106+J106+K106</f>
        <v>0</v>
      </c>
    </row>
    <row r="107" spans="1:12" ht="12.75">
      <c r="A107" s="21"/>
      <c r="B107" s="9"/>
      <c r="C107" s="11"/>
      <c r="D107" s="17"/>
      <c r="E107" s="16"/>
      <c r="F107" s="16"/>
      <c r="G107" s="16"/>
      <c r="H107" s="16"/>
      <c r="I107" s="16"/>
      <c r="J107" s="16"/>
      <c r="K107" s="16"/>
      <c r="L107" s="16"/>
    </row>
    <row r="108" spans="1:12" ht="4.5" customHeight="1">
      <c r="A108" s="21"/>
      <c r="B108" s="9"/>
      <c r="C108" s="11"/>
      <c r="D108" s="17"/>
      <c r="E108" s="16"/>
      <c r="F108" s="16"/>
      <c r="G108" s="16"/>
      <c r="H108" s="16"/>
      <c r="I108" s="16"/>
      <c r="J108" s="16"/>
      <c r="K108" s="16"/>
      <c r="L108" s="16"/>
    </row>
    <row r="109" ht="15">
      <c r="A109" s="1"/>
    </row>
    <row r="111" ht="12.75">
      <c r="D111" t="s">
        <v>40</v>
      </c>
    </row>
  </sheetData>
  <sheetProtection/>
  <mergeCells count="220">
    <mergeCell ref="A15:A19"/>
    <mergeCell ref="E18:E19"/>
    <mergeCell ref="D15:D19"/>
    <mergeCell ref="D22:D23"/>
    <mergeCell ref="A20:A32"/>
    <mergeCell ref="B20:B32"/>
    <mergeCell ref="C20:C32"/>
    <mergeCell ref="E22:E23"/>
    <mergeCell ref="B15:B19"/>
    <mergeCell ref="E15:L17"/>
    <mergeCell ref="D25:D29"/>
    <mergeCell ref="D30:D32"/>
    <mergeCell ref="I106:I108"/>
    <mergeCell ref="J106:J108"/>
    <mergeCell ref="I101:I105"/>
    <mergeCell ref="J101:J105"/>
    <mergeCell ref="I98:I99"/>
    <mergeCell ref="J98:J99"/>
    <mergeCell ref="I96:I97"/>
    <mergeCell ref="J96:J97"/>
    <mergeCell ref="K106:K108"/>
    <mergeCell ref="L106:L108"/>
    <mergeCell ref="E106:E108"/>
    <mergeCell ref="F106:F108"/>
    <mergeCell ref="G106:G108"/>
    <mergeCell ref="H106:H108"/>
    <mergeCell ref="K101:K105"/>
    <mergeCell ref="L101:L105"/>
    <mergeCell ref="E101:E105"/>
    <mergeCell ref="F101:F105"/>
    <mergeCell ref="G101:G105"/>
    <mergeCell ref="H101:H105"/>
    <mergeCell ref="F98:F99"/>
    <mergeCell ref="G98:G99"/>
    <mergeCell ref="H98:H99"/>
    <mergeCell ref="L86:L95"/>
    <mergeCell ref="K96:K97"/>
    <mergeCell ref="L96:L97"/>
    <mergeCell ref="K98:K99"/>
    <mergeCell ref="L98:L99"/>
    <mergeCell ref="K86:K95"/>
    <mergeCell ref="D106:D108"/>
    <mergeCell ref="E86:E95"/>
    <mergeCell ref="H86:H95"/>
    <mergeCell ref="E96:E97"/>
    <mergeCell ref="F96:F97"/>
    <mergeCell ref="G96:G97"/>
    <mergeCell ref="H96:H97"/>
    <mergeCell ref="F86:F95"/>
    <mergeCell ref="G86:G95"/>
    <mergeCell ref="E98:E99"/>
    <mergeCell ref="K83:K85"/>
    <mergeCell ref="L83:L85"/>
    <mergeCell ref="F78:F82"/>
    <mergeCell ref="I86:I95"/>
    <mergeCell ref="J86:J95"/>
    <mergeCell ref="I83:I85"/>
    <mergeCell ref="J83:J85"/>
    <mergeCell ref="G78:G82"/>
    <mergeCell ref="H78:H82"/>
    <mergeCell ref="K78:K82"/>
    <mergeCell ref="F83:F85"/>
    <mergeCell ref="G83:G85"/>
    <mergeCell ref="H83:H85"/>
    <mergeCell ref="A86:A108"/>
    <mergeCell ref="B86:B108"/>
    <mergeCell ref="C86:C108"/>
    <mergeCell ref="D86:D95"/>
    <mergeCell ref="D96:D97"/>
    <mergeCell ref="D98:D99"/>
    <mergeCell ref="D101:D105"/>
    <mergeCell ref="L75:L76"/>
    <mergeCell ref="K70:K72"/>
    <mergeCell ref="L70:L72"/>
    <mergeCell ref="I78:I82"/>
    <mergeCell ref="J78:J82"/>
    <mergeCell ref="L78:L82"/>
    <mergeCell ref="H75:H76"/>
    <mergeCell ref="I75:I76"/>
    <mergeCell ref="J75:J76"/>
    <mergeCell ref="K75:K76"/>
    <mergeCell ref="F75:F76"/>
    <mergeCell ref="E70:E72"/>
    <mergeCell ref="F70:F72"/>
    <mergeCell ref="G70:G72"/>
    <mergeCell ref="G75:G76"/>
    <mergeCell ref="A73:A85"/>
    <mergeCell ref="B73:B85"/>
    <mergeCell ref="C73:C85"/>
    <mergeCell ref="E75:E76"/>
    <mergeCell ref="D75:D76"/>
    <mergeCell ref="D78:D82"/>
    <mergeCell ref="D83:D85"/>
    <mergeCell ref="E78:E82"/>
    <mergeCell ref="E83:E85"/>
    <mergeCell ref="K65:K69"/>
    <mergeCell ref="L65:L69"/>
    <mergeCell ref="E62:E63"/>
    <mergeCell ref="F62:F63"/>
    <mergeCell ref="G62:G63"/>
    <mergeCell ref="L62:L63"/>
    <mergeCell ref="E65:E69"/>
    <mergeCell ref="F65:F69"/>
    <mergeCell ref="G65:G69"/>
    <mergeCell ref="H70:H72"/>
    <mergeCell ref="I70:I72"/>
    <mergeCell ref="J70:J72"/>
    <mergeCell ref="K62:K63"/>
    <mergeCell ref="J62:J63"/>
    <mergeCell ref="H62:H63"/>
    <mergeCell ref="I62:I63"/>
    <mergeCell ref="H65:H69"/>
    <mergeCell ref="I65:I69"/>
    <mergeCell ref="J65:J69"/>
    <mergeCell ref="L60:L61"/>
    <mergeCell ref="L56:L58"/>
    <mergeCell ref="A59:A72"/>
    <mergeCell ref="B59:B72"/>
    <mergeCell ref="C59:C72"/>
    <mergeCell ref="D60:D61"/>
    <mergeCell ref="D65:D69"/>
    <mergeCell ref="D70:D72"/>
    <mergeCell ref="D62:D63"/>
    <mergeCell ref="G60:G61"/>
    <mergeCell ref="K56:K58"/>
    <mergeCell ref="E60:E61"/>
    <mergeCell ref="F60:F61"/>
    <mergeCell ref="F56:F58"/>
    <mergeCell ref="G56:G58"/>
    <mergeCell ref="E56:E58"/>
    <mergeCell ref="K60:K61"/>
    <mergeCell ref="H60:H61"/>
    <mergeCell ref="I60:I61"/>
    <mergeCell ref="J60:J61"/>
    <mergeCell ref="F48:F49"/>
    <mergeCell ref="H56:H58"/>
    <mergeCell ref="I56:I58"/>
    <mergeCell ref="J56:J58"/>
    <mergeCell ref="I51:I55"/>
    <mergeCell ref="J51:J55"/>
    <mergeCell ref="H48:H49"/>
    <mergeCell ref="I48:I49"/>
    <mergeCell ref="J48:J49"/>
    <mergeCell ref="G48:G49"/>
    <mergeCell ref="L51:L55"/>
    <mergeCell ref="E51:E55"/>
    <mergeCell ref="F51:F55"/>
    <mergeCell ref="G51:G55"/>
    <mergeCell ref="H51:H55"/>
    <mergeCell ref="K51:K55"/>
    <mergeCell ref="K43:K45"/>
    <mergeCell ref="L43:L45"/>
    <mergeCell ref="F38:F42"/>
    <mergeCell ref="L48:L49"/>
    <mergeCell ref="K48:K49"/>
    <mergeCell ref="I43:I45"/>
    <mergeCell ref="J43:J45"/>
    <mergeCell ref="G38:G42"/>
    <mergeCell ref="H38:H42"/>
    <mergeCell ref="K38:K42"/>
    <mergeCell ref="F43:F45"/>
    <mergeCell ref="G43:G45"/>
    <mergeCell ref="H43:H45"/>
    <mergeCell ref="A46:A58"/>
    <mergeCell ref="B46:B58"/>
    <mergeCell ref="C46:C58"/>
    <mergeCell ref="E48:E49"/>
    <mergeCell ref="D48:D49"/>
    <mergeCell ref="D51:D55"/>
    <mergeCell ref="D56:D58"/>
    <mergeCell ref="L35:L36"/>
    <mergeCell ref="K30:K32"/>
    <mergeCell ref="L30:L32"/>
    <mergeCell ref="I38:I42"/>
    <mergeCell ref="J38:J42"/>
    <mergeCell ref="L38:L42"/>
    <mergeCell ref="H35:H36"/>
    <mergeCell ref="I35:I36"/>
    <mergeCell ref="J35:J36"/>
    <mergeCell ref="K35:K36"/>
    <mergeCell ref="F35:F36"/>
    <mergeCell ref="E30:E32"/>
    <mergeCell ref="F30:F32"/>
    <mergeCell ref="G30:G32"/>
    <mergeCell ref="G35:G36"/>
    <mergeCell ref="A33:A45"/>
    <mergeCell ref="B33:B45"/>
    <mergeCell ref="C33:C45"/>
    <mergeCell ref="E35:E36"/>
    <mergeCell ref="D38:D42"/>
    <mergeCell ref="D35:D36"/>
    <mergeCell ref="D43:D45"/>
    <mergeCell ref="E38:E42"/>
    <mergeCell ref="E43:E45"/>
    <mergeCell ref="H30:H32"/>
    <mergeCell ref="I30:I32"/>
    <mergeCell ref="J30:J32"/>
    <mergeCell ref="L22:L23"/>
    <mergeCell ref="I25:I29"/>
    <mergeCell ref="J25:J29"/>
    <mergeCell ref="K25:K29"/>
    <mergeCell ref="L25:L29"/>
    <mergeCell ref="J22:J23"/>
    <mergeCell ref="K22:K23"/>
    <mergeCell ref="F22:F23"/>
    <mergeCell ref="G22:G23"/>
    <mergeCell ref="H22:H23"/>
    <mergeCell ref="I22:I23"/>
    <mergeCell ref="E25:E29"/>
    <mergeCell ref="F25:F29"/>
    <mergeCell ref="G25:G29"/>
    <mergeCell ref="H25:H29"/>
    <mergeCell ref="J18:J19"/>
    <mergeCell ref="K18:K19"/>
    <mergeCell ref="L18:L19"/>
    <mergeCell ref="C15:C19"/>
    <mergeCell ref="F18:F19"/>
    <mergeCell ref="G18:G19"/>
    <mergeCell ref="H18:H19"/>
    <mergeCell ref="I18:I19"/>
  </mergeCells>
  <printOptions/>
  <pageMargins left="0.1968503937007874" right="0.1968503937007874" top="0.7480314960629921" bottom="0.2755905511811024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Пользователь Windows</cp:lastModifiedBy>
  <cp:lastPrinted>2017-07-25T08:31:10Z</cp:lastPrinted>
  <dcterms:created xsi:type="dcterms:W3CDTF">2015-04-24T09:25:33Z</dcterms:created>
  <dcterms:modified xsi:type="dcterms:W3CDTF">2017-07-25T08:31:30Z</dcterms:modified>
  <cp:category/>
  <cp:version/>
  <cp:contentType/>
  <cp:contentStatus/>
</cp:coreProperties>
</file>