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9" i="1" l="1"/>
  <c r="I76" i="1"/>
  <c r="I78" i="1"/>
  <c r="H77" i="1"/>
  <c r="G77" i="1"/>
  <c r="I77" i="1" s="1"/>
  <c r="H75" i="1"/>
  <c r="G75" i="1"/>
  <c r="I75" i="1" s="1"/>
  <c r="H79" i="1"/>
  <c r="G79" i="1"/>
  <c r="I80" i="1"/>
  <c r="H65" i="1"/>
  <c r="H64" i="1" s="1"/>
  <c r="G65" i="1"/>
  <c r="G64" i="1" s="1"/>
  <c r="I66" i="1"/>
  <c r="I67" i="1"/>
  <c r="H24" i="1"/>
  <c r="G24" i="1"/>
  <c r="I25" i="1"/>
  <c r="I85" i="1"/>
  <c r="H84" i="1"/>
  <c r="H83" i="1" s="1"/>
  <c r="H82" i="1" s="1"/>
  <c r="H81" i="1" s="1"/>
  <c r="G84" i="1"/>
  <c r="H45" i="1"/>
  <c r="H44" i="1" s="1"/>
  <c r="G45" i="1"/>
  <c r="G44" i="1" s="1"/>
  <c r="G43" i="1" s="1"/>
  <c r="G42" i="1" s="1"/>
  <c r="I47" i="1"/>
  <c r="I48" i="1"/>
  <c r="I41" i="1"/>
  <c r="H40" i="1"/>
  <c r="G40" i="1"/>
  <c r="I17" i="1"/>
  <c r="H15" i="1"/>
  <c r="G15" i="1"/>
  <c r="I13" i="1"/>
  <c r="H11" i="1"/>
  <c r="G11" i="1"/>
  <c r="G10" i="1" s="1"/>
  <c r="H90" i="1"/>
  <c r="H89" i="1" s="1"/>
  <c r="G90" i="1"/>
  <c r="G89" i="1" s="1"/>
  <c r="G88" i="1" s="1"/>
  <c r="G87" i="1" s="1"/>
  <c r="G86" i="1" s="1"/>
  <c r="H71" i="1"/>
  <c r="G71" i="1"/>
  <c r="H73" i="1"/>
  <c r="G73" i="1"/>
  <c r="H59" i="1"/>
  <c r="H61" i="1"/>
  <c r="G61" i="1"/>
  <c r="G59" i="1"/>
  <c r="H54" i="1"/>
  <c r="H53" i="1" s="1"/>
  <c r="G54" i="1"/>
  <c r="G53" i="1" s="1"/>
  <c r="G52" i="1" s="1"/>
  <c r="G51" i="1" s="1"/>
  <c r="H38" i="1"/>
  <c r="G38" i="1"/>
  <c r="H36" i="1"/>
  <c r="G36" i="1"/>
  <c r="H33" i="1"/>
  <c r="G33" i="1"/>
  <c r="H30" i="1"/>
  <c r="G30" i="1"/>
  <c r="H27" i="1"/>
  <c r="H26" i="1" s="1"/>
  <c r="G27" i="1"/>
  <c r="G26" i="1" s="1"/>
  <c r="H21" i="1"/>
  <c r="G21" i="1"/>
  <c r="H19" i="1"/>
  <c r="G19" i="1"/>
  <c r="H10" i="1"/>
  <c r="H9" i="1" s="1"/>
  <c r="I12" i="1"/>
  <c r="I16" i="1"/>
  <c r="I18" i="1"/>
  <c r="I20" i="1"/>
  <c r="I22" i="1"/>
  <c r="I23" i="1"/>
  <c r="I28" i="1"/>
  <c r="I31" i="1"/>
  <c r="I34" i="1"/>
  <c r="I37" i="1"/>
  <c r="I39" i="1"/>
  <c r="I46" i="1"/>
  <c r="I49" i="1"/>
  <c r="I55" i="1"/>
  <c r="I60" i="1"/>
  <c r="I62" i="1"/>
  <c r="I72" i="1"/>
  <c r="I74" i="1"/>
  <c r="I91" i="1"/>
  <c r="I79" i="1" l="1"/>
  <c r="G35" i="1"/>
  <c r="G32" i="1" s="1"/>
  <c r="G29" i="1" s="1"/>
  <c r="I33" i="1"/>
  <c r="I84" i="1"/>
  <c r="I90" i="1"/>
  <c r="I64" i="1"/>
  <c r="I65" i="1"/>
  <c r="I73" i="1"/>
  <c r="I24" i="1"/>
  <c r="I71" i="1"/>
  <c r="I61" i="1"/>
  <c r="I59" i="1"/>
  <c r="I54" i="1"/>
  <c r="H35" i="1"/>
  <c r="H32" i="1" s="1"/>
  <c r="H29" i="1" s="1"/>
  <c r="I38" i="1"/>
  <c r="I40" i="1"/>
  <c r="G83" i="1"/>
  <c r="G82" i="1" s="1"/>
  <c r="I82" i="1" s="1"/>
  <c r="H58" i="1"/>
  <c r="H57" i="1" s="1"/>
  <c r="H70" i="1"/>
  <c r="H63" i="1" s="1"/>
  <c r="I27" i="1"/>
  <c r="G14" i="1"/>
  <c r="G58" i="1"/>
  <c r="G57" i="1" s="1"/>
  <c r="G56" i="1" s="1"/>
  <c r="G50" i="1" s="1"/>
  <c r="G70" i="1"/>
  <c r="I45" i="1"/>
  <c r="I36" i="1"/>
  <c r="I30" i="1"/>
  <c r="H14" i="1"/>
  <c r="I21" i="1"/>
  <c r="I89" i="1"/>
  <c r="H88" i="1"/>
  <c r="H43" i="1"/>
  <c r="I44" i="1"/>
  <c r="I53" i="1"/>
  <c r="H52" i="1"/>
  <c r="I26" i="1"/>
  <c r="G9" i="1"/>
  <c r="I10" i="1"/>
  <c r="I19" i="1"/>
  <c r="I15" i="1"/>
  <c r="I11" i="1"/>
  <c r="G69" i="1" l="1"/>
  <c r="G68" i="1" s="1"/>
  <c r="H8" i="1"/>
  <c r="H7" i="1" s="1"/>
  <c r="G8" i="1"/>
  <c r="G7" i="1" s="1"/>
  <c r="I83" i="1"/>
  <c r="I35" i="1"/>
  <c r="I14" i="1"/>
  <c r="G81" i="1"/>
  <c r="I81" i="1" s="1"/>
  <c r="I70" i="1"/>
  <c r="I58" i="1"/>
  <c r="I32" i="1"/>
  <c r="I29" i="1"/>
  <c r="I69" i="1"/>
  <c r="H68" i="1"/>
  <c r="I43" i="1"/>
  <c r="H42" i="1"/>
  <c r="I42" i="1" s="1"/>
  <c r="H56" i="1"/>
  <c r="I56" i="1" s="1"/>
  <c r="I57" i="1"/>
  <c r="H51" i="1"/>
  <c r="I52" i="1"/>
  <c r="H87" i="1"/>
  <c r="I88" i="1"/>
  <c r="I9" i="1"/>
  <c r="G63" i="1" l="1"/>
  <c r="G6" i="1"/>
  <c r="I8" i="1"/>
  <c r="H86" i="1"/>
  <c r="I87" i="1"/>
  <c r="I51" i="1"/>
  <c r="H50" i="1"/>
  <c r="I50" i="1" s="1"/>
  <c r="I63" i="1"/>
  <c r="I68" i="1"/>
  <c r="I7" i="1"/>
  <c r="H6" i="1" l="1"/>
  <c r="I6" i="1" s="1"/>
  <c r="I86" i="1"/>
</calcChain>
</file>

<file path=xl/sharedStrings.xml><?xml version="1.0" encoding="utf-8"?>
<sst xmlns="http://schemas.openxmlformats.org/spreadsheetml/2006/main" count="491" uniqueCount="117">
  <si>
    <t>Наименование расхода</t>
  </si>
  <si>
    <t>Раздел</t>
  </si>
  <si>
    <t>Подраздел</t>
  </si>
  <si>
    <t>ЦС Код</t>
  </si>
  <si>
    <t>ВР Код</t>
  </si>
  <si>
    <t>Утвержденные бюджетные назначения (тыс.руб)</t>
  </si>
  <si>
    <t>% исполнения</t>
  </si>
  <si>
    <t>Муниципальная программа «Развитие муниципального образования Леснополянское сельское поселение Омутнинского района Кировской области»</t>
  </si>
  <si>
    <t>Общегосударственные вопросы</t>
  </si>
  <si>
    <t>Подпрограмма «Развитие муниципального управления Леснополянского сельского поселения на 2014-2016 годы»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</si>
  <si>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</si>
  <si>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</si>
  <si>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</si>
  <si>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</si>
  <si>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Органы местного самоуправления и структурные подразделения</t>
  </si>
  <si>
    <t>Расходы на выплату персоналу государственных (муниципальных) органов</t>
  </si>
  <si>
    <t>Иные выплаты персоналу государственных (муниципальных) органов, за исключением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</si>
  <si>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</si>
  <si>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</si>
  <si>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</si>
  <si>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и земельного налога</t>
  </si>
  <si>
    <t>Уплата прочих налогов, сборов и иных платежей</t>
  </si>
  <si>
    <t>Резервные фонды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</si>
  <si>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</si>
  <si>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</si>
  <si>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</si>
  <si>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Другие вопросы органов местного самоуправления</t>
  </si>
  <si>
    <t>Выполнение других обязательств государства</t>
  </si>
  <si>
    <t xml:space="preserve">Финансовое обеспечение расходных обязательств муниципального образования, возникающих при выполнении переданных полномочий </t>
  </si>
  <si>
    <t>Владение, пользование и распоряжение имуществом, находящимся в муниципальной собственности поселения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</si>
  <si>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</si>
  <si>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</si>
  <si>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</si>
  <si>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воинские комиссариаты в рамках непрограммных расходов федеральных органов исполнительной власти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</si>
  <si>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</si>
  <si>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Национальная экономика</t>
  </si>
  <si>
    <t>Дорожное хозяйство (дорожные фонды)</t>
  </si>
  <si>
    <t>Мероприятия в установленной сфере деятельности</t>
  </si>
  <si>
    <t>Мероприятия в сфере дорожной деятельности</t>
  </si>
  <si>
    <t>Другие вопросы в области национальной экономики</t>
  </si>
  <si>
    <t>Содействие в развитии сельскохозяйственного производства, создание условий для развития малого предпринимательства</t>
  </si>
  <si>
    <t>Жилищно-коммунальное хозяйство</t>
  </si>
  <si>
    <t>Мероприятия в сфере благоустройства</t>
  </si>
  <si>
    <t>Благоустройство</t>
  </si>
  <si>
    <t>Мероприятия по уличному освещению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</si>
  <si>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</si>
  <si>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</si>
  <si>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</si>
  <si>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муниципальных служащих</t>
  </si>
  <si>
    <t>Иные пенсии, социальные доплаты к пенсиям</t>
  </si>
  <si>
    <t>00</t>
  </si>
  <si>
    <t>01</t>
  </si>
  <si>
    <t>02</t>
  </si>
  <si>
    <t>03</t>
  </si>
  <si>
    <t>04</t>
  </si>
  <si>
    <t>05</t>
  </si>
  <si>
    <t>10</t>
  </si>
  <si>
    <t>09</t>
  </si>
  <si>
    <t>000</t>
  </si>
  <si>
    <t>312</t>
  </si>
  <si>
    <t>540</t>
  </si>
  <si>
    <t>244</t>
  </si>
  <si>
    <t>12</t>
  </si>
  <si>
    <t>Взносы по обязательному социальному стразованию на выплаты денежного содержания и иные выплаты работникам государственных (муниципальных) органов</t>
  </si>
  <si>
    <t>8110001020</t>
  </si>
  <si>
    <t>129</t>
  </si>
  <si>
    <t>8100000000</t>
  </si>
  <si>
    <t>81100000000</t>
  </si>
  <si>
    <t>8110001040</t>
  </si>
  <si>
    <t>122</t>
  </si>
  <si>
    <t>8110007000</t>
  </si>
  <si>
    <t>8110007010</t>
  </si>
  <si>
    <t>8110000000</t>
  </si>
  <si>
    <t>8110010000</t>
  </si>
  <si>
    <t>8110018000</t>
  </si>
  <si>
    <t>8110010010</t>
  </si>
  <si>
    <t>8110010030</t>
  </si>
  <si>
    <t>Организация и осуществление внутреннего муниципального финансового контроля за исполнением бюджета поселения</t>
  </si>
  <si>
    <t>13</t>
  </si>
  <si>
    <t>8110010080</t>
  </si>
  <si>
    <t>853</t>
  </si>
  <si>
    <t>8110051180</t>
  </si>
  <si>
    <t>0000000000</t>
  </si>
  <si>
    <t>8120000000</t>
  </si>
  <si>
    <t>8120004000</t>
  </si>
  <si>
    <t>8120004020</t>
  </si>
  <si>
    <t>8110010020</t>
  </si>
  <si>
    <t>8130000000</t>
  </si>
  <si>
    <t>8130004000</t>
  </si>
  <si>
    <t>8130004030</t>
  </si>
  <si>
    <t>8130004130</t>
  </si>
  <si>
    <t>Профессиональная подготовка, переподготовка и повышение квалификации</t>
  </si>
  <si>
    <t>07</t>
  </si>
  <si>
    <t>Закупка товаров, работ и услуг для обеспечения государственных (муниципальных) нужд</t>
  </si>
  <si>
    <t>200</t>
  </si>
  <si>
    <t>240</t>
  </si>
  <si>
    <t>8110008000</t>
  </si>
  <si>
    <t>8110008010</t>
  </si>
  <si>
    <t>код администратора</t>
  </si>
  <si>
    <t>988</t>
  </si>
  <si>
    <t>8110001070</t>
  </si>
  <si>
    <t>Проведение выборов органов местного самоуправления</t>
  </si>
  <si>
    <t>Уплата иных платежей</t>
  </si>
  <si>
    <t>Фонд капитального ремонта</t>
  </si>
  <si>
    <t>Подпрограмма «Развитие муниципального управления Леснополянского сельского поселения на 2017-2019 годы»</t>
  </si>
  <si>
    <t>Подпрограмма «Развитие транспортной системы автомобильных дорог общего пользования муниципального образования Леснополянское сельское поселение на  2017-2019 годы»</t>
  </si>
  <si>
    <t>Подпрограмма «Благоустройство муниципального образования Леснополянское сельское поселение Омутнинского района Кировской области на 2017-2019 годы»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</si>
  <si>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реконструкции,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земельных участков в границах поселений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 осмотров зданий, сооружений и выдаче рекомендаций об устранении выявленных в ходе таких осмотров нарушений</t>
  </si>
  <si>
    <t>Приложение № 2 к Постановлению № 78 от 05.08.2019г.</t>
  </si>
  <si>
    <t>Кассовое исполнение на 01.07.2019г (тыс.руб.)</t>
  </si>
  <si>
    <t>81300S5170</t>
  </si>
  <si>
    <t>Софинансирование инвестиционных программ и проектов развития общественной инфраструктуры в Леснополянском сельском поселении</t>
  </si>
  <si>
    <t>813000403H</t>
  </si>
  <si>
    <t>813000403C</t>
  </si>
  <si>
    <t>Софинансирование мероприятий по проекту местных инициатив за счет средств населения</t>
  </si>
  <si>
    <t>Софинансирование мероприятий по проекту местных инициатив за счет средств спонсорской помощи</t>
  </si>
  <si>
    <t>Ведомственная структура расходов бюджета муниципального образования Леснополянское сельское поселение  Омутнинского района                                                                   Кировской области  за 1 полугодие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</si>
</sst>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"/>
  <sheetViews>
    <sheetView tabSelected="1" zoomScaleNormal="100" workbookViewId="0">
      <pane xSplit="14988" topLeftCell="I1"/>
      <selection activeCell="A5" sqref="A5"/>
      <selection pane="topRight" activeCell="I1" sqref="I1"/>
    </sheetView>
  </sheetViews>
  <sheetFormatPr defaultRowHeight="14.4" x14ac:dyDescent="0.3"/>
  <cols>
    <col min="1" max="1" width="62.88671875" customWidth="1"/>
    <col min="2" max="3" width="6.44140625" customWidth="1"/>
    <col min="4" max="4" width="6.88671875" customWidth="1"/>
    <col min="5" max="5" width="12.44140625" customWidth="1"/>
    <col min="6" max="6" width="7.88671875" customWidth="1"/>
    <col min="7" max="7" width="10.5546875" customWidth="1"/>
    <col min="8" max="8" width="10.109375" customWidth="1"/>
    <col min="9" max="9" width="7.33203125" customWidth="1"/>
  </cols>
  <sheetData>
    <row r="1" spans="1:1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  <c r="O1" s="6"/>
      <c r="P1" s="6"/>
    </row>
    <row r="2" spans="1:16" ht="48.75" customHeight="1" x14ac:dyDescent="0.3">
      <c r="A2" s="36"/>
      <c r="B2" s="2"/>
      <c r="C2" s="2"/>
      <c r="D2" s="2"/>
      <c r="E2" s="2"/>
      <c r="F2" s="2"/>
      <c r="G2" s="48" t="s">
        <v>108</v>
      </c>
      <c r="H2" s="48"/>
      <c r="I2" s="48"/>
      <c r="J2" s="2"/>
      <c r="K2" s="2"/>
      <c r="L2" s="2"/>
      <c r="M2" s="2"/>
      <c r="N2" s="6"/>
      <c r="O2" s="6"/>
      <c r="P2" s="6"/>
    </row>
    <row r="3" spans="1:16" ht="3" hidden="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  <c r="O3" s="6"/>
      <c r="P3" s="6"/>
    </row>
    <row r="4" spans="1:16" ht="33.75" customHeight="1" x14ac:dyDescent="0.3">
      <c r="A4" s="47" t="s">
        <v>116</v>
      </c>
      <c r="B4" s="47"/>
      <c r="C4" s="47"/>
      <c r="D4" s="47"/>
      <c r="E4" s="47"/>
      <c r="F4" s="47"/>
      <c r="G4" s="47"/>
      <c r="H4" s="47"/>
      <c r="I4" s="47"/>
      <c r="J4" s="2"/>
      <c r="K4" s="2"/>
      <c r="L4" s="2"/>
      <c r="M4" s="2"/>
      <c r="N4" s="6"/>
      <c r="O4" s="6"/>
      <c r="P4" s="6"/>
    </row>
    <row r="5" spans="1:16" ht="70.2" customHeight="1" x14ac:dyDescent="0.3">
      <c r="A5" s="27" t="s">
        <v>0</v>
      </c>
      <c r="B5" s="27" t="s">
        <v>98</v>
      </c>
      <c r="C5" s="27" t="s">
        <v>1</v>
      </c>
      <c r="D5" s="37" t="s">
        <v>2</v>
      </c>
      <c r="E5" s="27" t="s">
        <v>3</v>
      </c>
      <c r="F5" s="27" t="s">
        <v>4</v>
      </c>
      <c r="G5" s="27" t="s">
        <v>5</v>
      </c>
      <c r="H5" s="27" t="s">
        <v>109</v>
      </c>
      <c r="I5" s="27" t="s">
        <v>6</v>
      </c>
      <c r="J5" s="35"/>
      <c r="K5" s="3"/>
      <c r="L5" s="3"/>
      <c r="M5" s="2"/>
      <c r="N5" s="6"/>
      <c r="O5" s="6"/>
      <c r="P5" s="6"/>
    </row>
    <row r="6" spans="1:16" ht="27" customHeight="1" x14ac:dyDescent="0.3">
      <c r="A6" s="28" t="s">
        <v>7</v>
      </c>
      <c r="B6" s="19" t="s">
        <v>58</v>
      </c>
      <c r="C6" s="19" t="s">
        <v>50</v>
      </c>
      <c r="D6" s="20" t="s">
        <v>50</v>
      </c>
      <c r="E6" s="38" t="s">
        <v>66</v>
      </c>
      <c r="F6" s="20" t="s">
        <v>58</v>
      </c>
      <c r="G6" s="23">
        <f>G7+G42+G50+G63+G86+G81</f>
        <v>3153.6</v>
      </c>
      <c r="H6" s="23">
        <f>H7+H42+H50+H63+H86+H81</f>
        <v>1430.8999999999999</v>
      </c>
      <c r="I6" s="23">
        <f>(H6/G6)*100</f>
        <v>45.37354134956874</v>
      </c>
      <c r="J6" s="35"/>
      <c r="K6" s="35"/>
      <c r="L6" s="3"/>
      <c r="M6" s="2"/>
      <c r="N6" s="6"/>
      <c r="O6" s="6"/>
      <c r="P6" s="6"/>
    </row>
    <row r="7" spans="1:16" ht="15" customHeight="1" x14ac:dyDescent="0.3">
      <c r="A7" s="29" t="s">
        <v>8</v>
      </c>
      <c r="B7" s="13" t="s">
        <v>99</v>
      </c>
      <c r="C7" s="13" t="s">
        <v>51</v>
      </c>
      <c r="D7" s="11" t="s">
        <v>50</v>
      </c>
      <c r="E7" s="39" t="s">
        <v>66</v>
      </c>
      <c r="F7" s="11" t="s">
        <v>58</v>
      </c>
      <c r="G7" s="16">
        <f>G8</f>
        <v>1854.6</v>
      </c>
      <c r="H7" s="10">
        <f>H8</f>
        <v>897.69999999999993</v>
      </c>
      <c r="I7" s="17">
        <f t="shared" ref="I7:I71" si="0">(H7/G7)*100</f>
        <v>48.403968510730081</v>
      </c>
      <c r="J7" s="3"/>
      <c r="K7" s="3"/>
      <c r="L7" s="3"/>
      <c r="M7" s="2"/>
      <c r="N7" s="6"/>
      <c r="O7" s="6"/>
      <c r="P7" s="6"/>
    </row>
    <row r="8" spans="1:16" ht="26.25" customHeight="1" x14ac:dyDescent="0.3">
      <c r="A8" s="30" t="s">
        <v>104</v>
      </c>
      <c r="B8" s="8" t="s">
        <v>99</v>
      </c>
      <c r="C8" s="8" t="s">
        <v>51</v>
      </c>
      <c r="D8" s="24" t="s">
        <v>50</v>
      </c>
      <c r="E8" s="40" t="s">
        <v>67</v>
      </c>
      <c r="F8" s="24" t="s">
        <v>58</v>
      </c>
      <c r="G8" s="7">
        <f>G9+G14+G24+G26+G29</f>
        <v>1854.6</v>
      </c>
      <c r="H8" s="25">
        <f>H9+H14+H24+H26+H29</f>
        <v>897.69999999999993</v>
      </c>
      <c r="I8" s="26">
        <f t="shared" si="0"/>
        <v>48.403968510730081</v>
      </c>
      <c r="J8" s="3"/>
      <c r="K8" s="3"/>
      <c r="L8" s="3"/>
      <c r="M8" s="2"/>
      <c r="N8" s="6"/>
      <c r="O8" s="6"/>
      <c r="P8" s="6"/>
    </row>
    <row r="9" spans="1:16" ht="24.75" customHeight="1" x14ac:dyDescent="0.3">
      <c r="A9" s="29" t="s">
        <v>10</v>
      </c>
      <c r="B9" s="13" t="s">
        <v>58</v>
      </c>
      <c r="C9" s="13" t="s">
        <v>51</v>
      </c>
      <c r="D9" s="11" t="s">
        <v>52</v>
      </c>
      <c r="E9" s="39" t="s">
        <v>64</v>
      </c>
      <c r="F9" s="11" t="s">
        <v>58</v>
      </c>
      <c r="G9" s="16">
        <f t="shared" ref="G9:H10" si="1">G10</f>
        <v>505.3</v>
      </c>
      <c r="H9" s="10">
        <f t="shared" si="1"/>
        <v>237.4</v>
      </c>
      <c r="I9" s="17">
        <f t="shared" si="0"/>
        <v>46.98199089649713</v>
      </c>
      <c r="J9" s="3"/>
      <c r="K9" s="3"/>
      <c r="L9" s="3"/>
      <c r="M9" s="2"/>
      <c r="N9" s="6"/>
      <c r="O9" s="6"/>
      <c r="P9" s="6"/>
    </row>
    <row r="10" spans="1:16" x14ac:dyDescent="0.3">
      <c r="A10" s="31" t="s">
        <v>11</v>
      </c>
      <c r="B10" s="8" t="s">
        <v>99</v>
      </c>
      <c r="C10" s="8" t="s">
        <v>51</v>
      </c>
      <c r="D10" s="24" t="s">
        <v>52</v>
      </c>
      <c r="E10" s="40" t="s">
        <v>64</v>
      </c>
      <c r="F10" s="24" t="s">
        <v>58</v>
      </c>
      <c r="G10" s="7">
        <f t="shared" si="1"/>
        <v>505.3</v>
      </c>
      <c r="H10" s="25">
        <f t="shared" si="1"/>
        <v>237.4</v>
      </c>
      <c r="I10" s="26">
        <f t="shared" si="0"/>
        <v>46.98199089649713</v>
      </c>
      <c r="J10" s="3"/>
      <c r="K10" s="3"/>
      <c r="L10" s="3"/>
      <c r="M10" s="2"/>
      <c r="N10" s="6"/>
      <c r="O10" s="6"/>
      <c r="P10" s="6"/>
    </row>
    <row r="11" spans="1:16" ht="15" customHeight="1" x14ac:dyDescent="0.3">
      <c r="A11" s="32" t="s">
        <v>12</v>
      </c>
      <c r="B11" s="14" t="s">
        <v>99</v>
      </c>
      <c r="C11" s="14" t="s">
        <v>51</v>
      </c>
      <c r="D11" s="9" t="s">
        <v>52</v>
      </c>
      <c r="E11" s="41" t="s">
        <v>64</v>
      </c>
      <c r="F11" s="9">
        <v>120</v>
      </c>
      <c r="G11" s="15">
        <f>G12+G13</f>
        <v>505.3</v>
      </c>
      <c r="H11" s="15">
        <f>H12+H13</f>
        <v>237.4</v>
      </c>
      <c r="I11" s="18">
        <f t="shared" si="0"/>
        <v>46.98199089649713</v>
      </c>
      <c r="J11" s="3"/>
      <c r="K11" s="3"/>
      <c r="L11" s="3"/>
      <c r="M11" s="2"/>
      <c r="N11" s="6"/>
      <c r="O11" s="6"/>
      <c r="P11" s="6"/>
    </row>
    <row r="12" spans="1:16" ht="29.25" customHeight="1" x14ac:dyDescent="0.3">
      <c r="A12" s="31" t="s">
        <v>13</v>
      </c>
      <c r="B12" s="8" t="s">
        <v>99</v>
      </c>
      <c r="C12" s="8" t="s">
        <v>51</v>
      </c>
      <c r="D12" s="24" t="s">
        <v>52</v>
      </c>
      <c r="E12" s="40" t="s">
        <v>64</v>
      </c>
      <c r="F12" s="24">
        <v>121</v>
      </c>
      <c r="G12" s="7">
        <v>388.1</v>
      </c>
      <c r="H12" s="25">
        <v>181.4</v>
      </c>
      <c r="I12" s="26">
        <f t="shared" si="0"/>
        <v>46.740530791033237</v>
      </c>
      <c r="J12" s="3"/>
      <c r="K12" s="3"/>
      <c r="L12" s="3"/>
      <c r="M12" s="2"/>
      <c r="N12" s="6"/>
      <c r="O12" s="6"/>
      <c r="P12" s="6"/>
    </row>
    <row r="13" spans="1:16" ht="25.5" customHeight="1" x14ac:dyDescent="0.3">
      <c r="A13" s="31" t="s">
        <v>63</v>
      </c>
      <c r="B13" s="8" t="s">
        <v>99</v>
      </c>
      <c r="C13" s="8" t="s">
        <v>51</v>
      </c>
      <c r="D13" s="24" t="s">
        <v>52</v>
      </c>
      <c r="E13" s="40" t="s">
        <v>64</v>
      </c>
      <c r="F13" s="24" t="s">
        <v>65</v>
      </c>
      <c r="G13" s="7">
        <v>117.2</v>
      </c>
      <c r="H13" s="25">
        <v>56</v>
      </c>
      <c r="I13" s="26">
        <f t="shared" si="0"/>
        <v>47.781569965870304</v>
      </c>
      <c r="J13" s="34"/>
      <c r="K13" s="34"/>
      <c r="L13" s="34"/>
      <c r="M13" s="2"/>
      <c r="N13" s="6"/>
      <c r="O13" s="6"/>
      <c r="P13" s="6"/>
    </row>
    <row r="14" spans="1:16" ht="15.75" customHeight="1" x14ac:dyDescent="0.3">
      <c r="A14" s="32" t="s">
        <v>14</v>
      </c>
      <c r="B14" s="13" t="s">
        <v>58</v>
      </c>
      <c r="C14" s="13" t="s">
        <v>51</v>
      </c>
      <c r="D14" s="11" t="s">
        <v>54</v>
      </c>
      <c r="E14" s="39" t="s">
        <v>68</v>
      </c>
      <c r="F14" s="11" t="s">
        <v>58</v>
      </c>
      <c r="G14" s="16">
        <f>G15+G19+G21</f>
        <v>1190.3</v>
      </c>
      <c r="H14" s="10">
        <f>H15+H19+H21</f>
        <v>587.29999999999995</v>
      </c>
      <c r="I14" s="17">
        <f t="shared" si="0"/>
        <v>49.34050239435436</v>
      </c>
      <c r="J14" s="3"/>
      <c r="K14" s="3"/>
      <c r="L14" s="3"/>
      <c r="M14" s="2"/>
      <c r="N14" s="6"/>
      <c r="O14" s="6"/>
      <c r="P14" s="6"/>
    </row>
    <row r="15" spans="1:16" ht="15" customHeight="1" x14ac:dyDescent="0.3">
      <c r="A15" s="31" t="s">
        <v>15</v>
      </c>
      <c r="B15" s="8" t="s">
        <v>99</v>
      </c>
      <c r="C15" s="8" t="s">
        <v>51</v>
      </c>
      <c r="D15" s="24" t="s">
        <v>54</v>
      </c>
      <c r="E15" s="40" t="s">
        <v>68</v>
      </c>
      <c r="F15" s="24">
        <v>120</v>
      </c>
      <c r="G15" s="7">
        <f>G16+G17+G18</f>
        <v>963</v>
      </c>
      <c r="H15" s="7">
        <f>H16+H17+H18</f>
        <v>484.29999999999995</v>
      </c>
      <c r="I15" s="26">
        <f t="shared" si="0"/>
        <v>50.29075804776739</v>
      </c>
      <c r="J15" s="3"/>
      <c r="K15" s="3"/>
      <c r="L15" s="3"/>
      <c r="M15" s="2"/>
      <c r="N15" s="6"/>
      <c r="O15" s="6"/>
      <c r="P15" s="6"/>
    </row>
    <row r="16" spans="1:16" ht="27" customHeight="1" x14ac:dyDescent="0.3">
      <c r="A16" s="31" t="s">
        <v>13</v>
      </c>
      <c r="B16" s="8" t="s">
        <v>99</v>
      </c>
      <c r="C16" s="8" t="s">
        <v>51</v>
      </c>
      <c r="D16" s="24" t="s">
        <v>54</v>
      </c>
      <c r="E16" s="40" t="s">
        <v>68</v>
      </c>
      <c r="F16" s="24">
        <v>121</v>
      </c>
      <c r="G16" s="7">
        <v>724.8</v>
      </c>
      <c r="H16" s="25">
        <v>373.7</v>
      </c>
      <c r="I16" s="26">
        <f t="shared" si="0"/>
        <v>51.559050772626932</v>
      </c>
      <c r="J16" s="3"/>
      <c r="K16" s="3"/>
      <c r="L16" s="3"/>
      <c r="M16" s="2"/>
      <c r="N16" s="6"/>
      <c r="O16" s="6"/>
      <c r="P16" s="6"/>
    </row>
    <row r="17" spans="1:16" ht="27" customHeight="1" x14ac:dyDescent="0.3">
      <c r="A17" s="31" t="s">
        <v>63</v>
      </c>
      <c r="B17" s="14" t="s">
        <v>99</v>
      </c>
      <c r="C17" s="14" t="s">
        <v>51</v>
      </c>
      <c r="D17" s="9" t="s">
        <v>54</v>
      </c>
      <c r="E17" s="41" t="s">
        <v>68</v>
      </c>
      <c r="F17" s="9" t="s">
        <v>65</v>
      </c>
      <c r="G17" s="15">
        <v>219.1</v>
      </c>
      <c r="H17" s="12">
        <v>101.2</v>
      </c>
      <c r="I17" s="26">
        <f t="shared" si="0"/>
        <v>46.188954815152897</v>
      </c>
      <c r="J17" s="34"/>
      <c r="K17" s="34"/>
      <c r="L17" s="34"/>
      <c r="M17" s="2"/>
      <c r="N17" s="6"/>
      <c r="O17" s="6"/>
      <c r="P17" s="6"/>
    </row>
    <row r="18" spans="1:16" ht="27" customHeight="1" x14ac:dyDescent="0.3">
      <c r="A18" s="31" t="s">
        <v>16</v>
      </c>
      <c r="B18" s="8" t="s">
        <v>99</v>
      </c>
      <c r="C18" s="8" t="s">
        <v>51</v>
      </c>
      <c r="D18" s="24" t="s">
        <v>54</v>
      </c>
      <c r="E18" s="40" t="s">
        <v>68</v>
      </c>
      <c r="F18" s="24" t="s">
        <v>69</v>
      </c>
      <c r="G18" s="7">
        <v>19.100000000000001</v>
      </c>
      <c r="H18" s="25">
        <v>9.4</v>
      </c>
      <c r="I18" s="26">
        <f t="shared" si="0"/>
        <v>49.214659685863872</v>
      </c>
      <c r="J18" s="3"/>
      <c r="K18" s="3"/>
      <c r="L18" s="3"/>
      <c r="M18" s="2"/>
      <c r="N18" s="6"/>
      <c r="O18" s="6"/>
      <c r="P18" s="6"/>
    </row>
    <row r="19" spans="1:16" ht="26.4" x14ac:dyDescent="0.3">
      <c r="A19" s="32" t="s">
        <v>17</v>
      </c>
      <c r="B19" s="14" t="s">
        <v>99</v>
      </c>
      <c r="C19" s="14" t="s">
        <v>51</v>
      </c>
      <c r="D19" s="9" t="s">
        <v>54</v>
      </c>
      <c r="E19" s="41" t="s">
        <v>68</v>
      </c>
      <c r="F19" s="9">
        <v>240</v>
      </c>
      <c r="G19" s="15">
        <f>G20</f>
        <v>222.3</v>
      </c>
      <c r="H19" s="12">
        <f>H20</f>
        <v>101.7</v>
      </c>
      <c r="I19" s="18">
        <f t="shared" si="0"/>
        <v>45.748987854251013</v>
      </c>
      <c r="J19" s="3"/>
      <c r="K19" s="3"/>
      <c r="L19" s="3"/>
      <c r="M19" s="2"/>
      <c r="N19" s="6"/>
      <c r="O19" s="6"/>
      <c r="P19" s="6"/>
    </row>
    <row r="20" spans="1:16" ht="26.4" x14ac:dyDescent="0.3">
      <c r="A20" s="31" t="s">
        <v>18</v>
      </c>
      <c r="B20" s="8" t="s">
        <v>99</v>
      </c>
      <c r="C20" s="8" t="s">
        <v>51</v>
      </c>
      <c r="D20" s="24" t="s">
        <v>54</v>
      </c>
      <c r="E20" s="40" t="s">
        <v>68</v>
      </c>
      <c r="F20" s="24">
        <v>244</v>
      </c>
      <c r="G20" s="7">
        <v>222.3</v>
      </c>
      <c r="H20" s="25">
        <v>101.7</v>
      </c>
      <c r="I20" s="26">
        <f t="shared" si="0"/>
        <v>45.748987854251013</v>
      </c>
      <c r="J20" s="3"/>
      <c r="K20" s="3"/>
      <c r="L20" s="3"/>
      <c r="M20" s="2"/>
      <c r="N20" s="6"/>
      <c r="O20" s="6"/>
      <c r="P20" s="6"/>
    </row>
    <row r="21" spans="1:16" x14ac:dyDescent="0.3">
      <c r="A21" s="32" t="s">
        <v>19</v>
      </c>
      <c r="B21" s="14" t="s">
        <v>99</v>
      </c>
      <c r="C21" s="14" t="s">
        <v>51</v>
      </c>
      <c r="D21" s="9" t="s">
        <v>54</v>
      </c>
      <c r="E21" s="41" t="s">
        <v>68</v>
      </c>
      <c r="F21" s="9">
        <v>850</v>
      </c>
      <c r="G21" s="15">
        <f>G22+G23</f>
        <v>5</v>
      </c>
      <c r="H21" s="12">
        <f>H22+H23</f>
        <v>1.3</v>
      </c>
      <c r="I21" s="18">
        <f t="shared" si="0"/>
        <v>26</v>
      </c>
      <c r="J21" s="3"/>
      <c r="K21" s="3"/>
      <c r="L21" s="3"/>
      <c r="M21" s="2"/>
      <c r="N21" s="6"/>
      <c r="O21" s="6"/>
      <c r="P21" s="6"/>
    </row>
    <row r="22" spans="1:16" ht="0.75" customHeight="1" x14ac:dyDescent="0.3">
      <c r="A22" s="31" t="s">
        <v>20</v>
      </c>
      <c r="B22" s="8" t="s">
        <v>99</v>
      </c>
      <c r="C22" s="8" t="s">
        <v>51</v>
      </c>
      <c r="D22" s="24" t="s">
        <v>54</v>
      </c>
      <c r="E22" s="40" t="s">
        <v>68</v>
      </c>
      <c r="F22" s="24">
        <v>851</v>
      </c>
      <c r="G22" s="7">
        <v>0</v>
      </c>
      <c r="H22" s="25">
        <v>0</v>
      </c>
      <c r="I22" s="26" t="e">
        <f t="shared" si="0"/>
        <v>#DIV/0!</v>
      </c>
      <c r="J22" s="3"/>
      <c r="K22" s="3"/>
      <c r="L22" s="3"/>
      <c r="M22" s="2"/>
      <c r="N22" s="6"/>
      <c r="O22" s="6"/>
      <c r="P22" s="6"/>
    </row>
    <row r="23" spans="1:16" x14ac:dyDescent="0.3">
      <c r="A23" s="43" t="s">
        <v>21</v>
      </c>
      <c r="B23" s="8" t="s">
        <v>99</v>
      </c>
      <c r="C23" s="8" t="s">
        <v>51</v>
      </c>
      <c r="D23" s="24" t="s">
        <v>54</v>
      </c>
      <c r="E23" s="40" t="s">
        <v>68</v>
      </c>
      <c r="F23" s="24">
        <v>852</v>
      </c>
      <c r="G23" s="7">
        <v>5</v>
      </c>
      <c r="H23" s="25">
        <v>1.3</v>
      </c>
      <c r="I23" s="26">
        <f t="shared" si="0"/>
        <v>26</v>
      </c>
      <c r="J23" s="3"/>
      <c r="K23" s="3"/>
      <c r="L23" s="3"/>
      <c r="M23" s="2"/>
      <c r="N23" s="6"/>
      <c r="O23" s="6"/>
      <c r="P23" s="6"/>
    </row>
    <row r="24" spans="1:16" x14ac:dyDescent="0.3">
      <c r="A24" s="44" t="s">
        <v>101</v>
      </c>
      <c r="B24" s="19" t="s">
        <v>58</v>
      </c>
      <c r="C24" s="19" t="s">
        <v>51</v>
      </c>
      <c r="D24" s="20" t="s">
        <v>92</v>
      </c>
      <c r="E24" s="38" t="s">
        <v>100</v>
      </c>
      <c r="F24" s="20" t="s">
        <v>58</v>
      </c>
      <c r="G24" s="21">
        <f>G25</f>
        <v>0</v>
      </c>
      <c r="H24" s="22">
        <f>H25</f>
        <v>0</v>
      </c>
      <c r="I24" s="26" t="e">
        <f t="shared" si="0"/>
        <v>#DIV/0!</v>
      </c>
      <c r="J24" s="42"/>
      <c r="K24" s="42"/>
      <c r="L24" s="42"/>
      <c r="M24" s="2"/>
      <c r="N24" s="6"/>
      <c r="O24" s="6"/>
      <c r="P24" s="6"/>
    </row>
    <row r="25" spans="1:16" x14ac:dyDescent="0.3">
      <c r="A25" s="32" t="s">
        <v>102</v>
      </c>
      <c r="B25" s="14" t="s">
        <v>99</v>
      </c>
      <c r="C25" s="14" t="s">
        <v>51</v>
      </c>
      <c r="D25" s="9" t="s">
        <v>92</v>
      </c>
      <c r="E25" s="41" t="s">
        <v>100</v>
      </c>
      <c r="F25" s="9" t="s">
        <v>80</v>
      </c>
      <c r="G25" s="15">
        <v>0</v>
      </c>
      <c r="H25" s="12">
        <v>0</v>
      </c>
      <c r="I25" s="18" t="e">
        <f t="shared" si="0"/>
        <v>#DIV/0!</v>
      </c>
      <c r="J25" s="42"/>
      <c r="K25" s="42"/>
      <c r="L25" s="42"/>
      <c r="M25" s="2"/>
      <c r="N25" s="6"/>
      <c r="O25" s="6"/>
      <c r="P25" s="6"/>
    </row>
    <row r="26" spans="1:16" x14ac:dyDescent="0.3">
      <c r="A26" s="28" t="s">
        <v>22</v>
      </c>
      <c r="B26" s="19" t="s">
        <v>58</v>
      </c>
      <c r="C26" s="19" t="s">
        <v>51</v>
      </c>
      <c r="D26" s="20">
        <v>11</v>
      </c>
      <c r="E26" s="38" t="s">
        <v>70</v>
      </c>
      <c r="F26" s="20" t="s">
        <v>58</v>
      </c>
      <c r="G26" s="21">
        <f>G27</f>
        <v>1</v>
      </c>
      <c r="H26" s="22">
        <f>H27</f>
        <v>0</v>
      </c>
      <c r="I26" s="23">
        <f t="shared" si="0"/>
        <v>0</v>
      </c>
      <c r="J26" s="3"/>
      <c r="K26" s="3"/>
      <c r="L26" s="3"/>
      <c r="M26" s="2"/>
      <c r="N26" s="6"/>
      <c r="O26" s="6"/>
      <c r="P26" s="6"/>
    </row>
    <row r="27" spans="1:16" x14ac:dyDescent="0.3">
      <c r="A27" s="32" t="s">
        <v>23</v>
      </c>
      <c r="B27" s="14" t="s">
        <v>99</v>
      </c>
      <c r="C27" s="14" t="s">
        <v>51</v>
      </c>
      <c r="D27" s="9">
        <v>11</v>
      </c>
      <c r="E27" s="41" t="s">
        <v>71</v>
      </c>
      <c r="F27" s="9" t="s">
        <v>58</v>
      </c>
      <c r="G27" s="15">
        <f>G28</f>
        <v>1</v>
      </c>
      <c r="H27" s="12">
        <f>H28</f>
        <v>0</v>
      </c>
      <c r="I27" s="18">
        <f t="shared" si="0"/>
        <v>0</v>
      </c>
      <c r="J27" s="3"/>
      <c r="K27" s="3"/>
      <c r="L27" s="3"/>
      <c r="M27" s="2"/>
      <c r="N27" s="6"/>
      <c r="O27" s="6"/>
      <c r="P27" s="6"/>
    </row>
    <row r="28" spans="1:16" x14ac:dyDescent="0.3">
      <c r="A28" s="31" t="s">
        <v>24</v>
      </c>
      <c r="B28" s="8" t="s">
        <v>99</v>
      </c>
      <c r="C28" s="8" t="s">
        <v>51</v>
      </c>
      <c r="D28" s="24">
        <v>11</v>
      </c>
      <c r="E28" s="40" t="s">
        <v>71</v>
      </c>
      <c r="F28" s="24">
        <v>870</v>
      </c>
      <c r="G28" s="7">
        <v>1</v>
      </c>
      <c r="H28" s="25">
        <v>0</v>
      </c>
      <c r="I28" s="26">
        <f t="shared" si="0"/>
        <v>0</v>
      </c>
      <c r="J28" s="3"/>
      <c r="K28" s="3"/>
      <c r="L28" s="3"/>
      <c r="M28" s="2"/>
      <c r="N28" s="6"/>
      <c r="O28" s="6"/>
      <c r="P28" s="6"/>
    </row>
    <row r="29" spans="1:16" x14ac:dyDescent="0.3">
      <c r="A29" s="29" t="s">
        <v>25</v>
      </c>
      <c r="B29" s="13" t="s">
        <v>58</v>
      </c>
      <c r="C29" s="13" t="s">
        <v>51</v>
      </c>
      <c r="D29" s="11">
        <v>13</v>
      </c>
      <c r="E29" s="39" t="s">
        <v>72</v>
      </c>
      <c r="F29" s="11" t="s">
        <v>58</v>
      </c>
      <c r="G29" s="16">
        <f>G30+G32</f>
        <v>158</v>
      </c>
      <c r="H29" s="10">
        <f>H30+H32</f>
        <v>73</v>
      </c>
      <c r="I29" s="17">
        <f t="shared" si="0"/>
        <v>46.202531645569621</v>
      </c>
      <c r="J29" s="3"/>
      <c r="K29" s="3"/>
      <c r="L29" s="3"/>
      <c r="M29" s="2"/>
      <c r="N29" s="6"/>
      <c r="O29" s="6"/>
      <c r="P29" s="6"/>
    </row>
    <row r="30" spans="1:16" ht="26.4" x14ac:dyDescent="0.3">
      <c r="A30" s="31" t="s">
        <v>17</v>
      </c>
      <c r="B30" s="19" t="s">
        <v>99</v>
      </c>
      <c r="C30" s="19" t="s">
        <v>51</v>
      </c>
      <c r="D30" s="20">
        <v>13</v>
      </c>
      <c r="E30" s="38" t="s">
        <v>68</v>
      </c>
      <c r="F30" s="20" t="s">
        <v>58</v>
      </c>
      <c r="G30" s="7">
        <f>G31</f>
        <v>73.900000000000006</v>
      </c>
      <c r="H30" s="25">
        <f>H31</f>
        <v>32</v>
      </c>
      <c r="I30" s="26">
        <f t="shared" si="0"/>
        <v>43.301759133964815</v>
      </c>
      <c r="J30" s="3"/>
      <c r="K30" s="3"/>
      <c r="L30" s="3"/>
      <c r="M30" s="2"/>
      <c r="N30" s="6"/>
      <c r="O30" s="6"/>
      <c r="P30" s="6"/>
    </row>
    <row r="31" spans="1:16" ht="26.4" x14ac:dyDescent="0.3">
      <c r="A31" s="32" t="s">
        <v>18</v>
      </c>
      <c r="B31" s="14" t="s">
        <v>99</v>
      </c>
      <c r="C31" s="14" t="s">
        <v>51</v>
      </c>
      <c r="D31" s="9">
        <v>13</v>
      </c>
      <c r="E31" s="41" t="s">
        <v>68</v>
      </c>
      <c r="F31" s="9">
        <v>244</v>
      </c>
      <c r="G31" s="15">
        <v>73.900000000000006</v>
      </c>
      <c r="H31" s="12">
        <v>32</v>
      </c>
      <c r="I31" s="18">
        <f t="shared" si="0"/>
        <v>43.301759133964815</v>
      </c>
      <c r="J31" s="3"/>
      <c r="K31" s="3"/>
      <c r="L31" s="3"/>
      <c r="M31" s="2"/>
      <c r="N31" s="6"/>
      <c r="O31" s="6"/>
      <c r="P31" s="6"/>
    </row>
    <row r="32" spans="1:16" x14ac:dyDescent="0.3">
      <c r="A32" s="28" t="s">
        <v>26</v>
      </c>
      <c r="B32" s="19" t="s">
        <v>58</v>
      </c>
      <c r="C32" s="19" t="s">
        <v>51</v>
      </c>
      <c r="D32" s="20">
        <v>13</v>
      </c>
      <c r="E32" s="38" t="s">
        <v>73</v>
      </c>
      <c r="F32" s="20" t="s">
        <v>58</v>
      </c>
      <c r="G32" s="7">
        <f>G33+G35</f>
        <v>84.1</v>
      </c>
      <c r="H32" s="25">
        <f>H33+H35</f>
        <v>41</v>
      </c>
      <c r="I32" s="26">
        <f t="shared" si="0"/>
        <v>48.751486325802617</v>
      </c>
      <c r="J32" s="3"/>
      <c r="K32" s="3"/>
      <c r="L32" s="3"/>
      <c r="M32" s="2"/>
      <c r="N32" s="6"/>
      <c r="O32" s="6"/>
      <c r="P32" s="6"/>
    </row>
    <row r="33" spans="1:16" x14ac:dyDescent="0.3">
      <c r="A33" s="32" t="s">
        <v>27</v>
      </c>
      <c r="B33" s="14" t="s">
        <v>99</v>
      </c>
      <c r="C33" s="14" t="s">
        <v>51</v>
      </c>
      <c r="D33" s="9">
        <v>13</v>
      </c>
      <c r="E33" s="41" t="s">
        <v>74</v>
      </c>
      <c r="F33" s="9" t="s">
        <v>58</v>
      </c>
      <c r="G33" s="15">
        <f>G34</f>
        <v>1.5</v>
      </c>
      <c r="H33" s="12">
        <f>H34</f>
        <v>0</v>
      </c>
      <c r="I33" s="18">
        <f t="shared" si="0"/>
        <v>0</v>
      </c>
      <c r="J33" s="3"/>
      <c r="K33" s="3"/>
      <c r="L33" s="3"/>
      <c r="M33" s="2"/>
      <c r="N33" s="6"/>
      <c r="O33" s="6"/>
      <c r="P33" s="6"/>
    </row>
    <row r="34" spans="1:16" x14ac:dyDescent="0.3">
      <c r="A34" s="31" t="s">
        <v>102</v>
      </c>
      <c r="B34" s="8" t="s">
        <v>99</v>
      </c>
      <c r="C34" s="8" t="s">
        <v>51</v>
      </c>
      <c r="D34" s="24">
        <v>13</v>
      </c>
      <c r="E34" s="40" t="s">
        <v>74</v>
      </c>
      <c r="F34" s="24" t="s">
        <v>80</v>
      </c>
      <c r="G34" s="7">
        <v>1.5</v>
      </c>
      <c r="H34" s="25">
        <v>0</v>
      </c>
      <c r="I34" s="26">
        <f t="shared" si="0"/>
        <v>0</v>
      </c>
      <c r="J34" s="3"/>
      <c r="K34" s="3"/>
      <c r="L34" s="3"/>
      <c r="M34" s="2"/>
      <c r="N34" s="6"/>
      <c r="O34" s="6"/>
      <c r="P34" s="6"/>
    </row>
    <row r="35" spans="1:16" ht="39.6" x14ac:dyDescent="0.3">
      <c r="A35" s="29" t="s">
        <v>28</v>
      </c>
      <c r="B35" s="14" t="s">
        <v>99</v>
      </c>
      <c r="C35" s="14" t="s">
        <v>51</v>
      </c>
      <c r="D35" s="9">
        <v>13</v>
      </c>
      <c r="E35" s="41" t="s">
        <v>73</v>
      </c>
      <c r="F35" s="9" t="s">
        <v>58</v>
      </c>
      <c r="G35" s="18">
        <f>G36+G38+G40</f>
        <v>82.6</v>
      </c>
      <c r="H35" s="18">
        <f>H36+H38+H40</f>
        <v>41</v>
      </c>
      <c r="I35" s="18">
        <f t="shared" si="0"/>
        <v>49.63680387409201</v>
      </c>
      <c r="J35" s="3"/>
      <c r="K35" s="3"/>
      <c r="L35" s="3"/>
      <c r="M35" s="2"/>
      <c r="N35" s="6"/>
      <c r="O35" s="6"/>
      <c r="P35" s="6"/>
    </row>
    <row r="36" spans="1:16" ht="26.4" x14ac:dyDescent="0.3">
      <c r="A36" s="31" t="s">
        <v>29</v>
      </c>
      <c r="B36" s="8" t="s">
        <v>99</v>
      </c>
      <c r="C36" s="8" t="s">
        <v>51</v>
      </c>
      <c r="D36" s="24">
        <v>13</v>
      </c>
      <c r="E36" s="40" t="s">
        <v>75</v>
      </c>
      <c r="F36" s="24" t="s">
        <v>58</v>
      </c>
      <c r="G36" s="7">
        <f>G37</f>
        <v>47.8</v>
      </c>
      <c r="H36" s="25">
        <f>H37</f>
        <v>23.9</v>
      </c>
      <c r="I36" s="26">
        <f t="shared" si="0"/>
        <v>50</v>
      </c>
      <c r="J36" s="3"/>
      <c r="K36" s="3"/>
      <c r="L36" s="3"/>
      <c r="M36" s="2"/>
      <c r="N36" s="6"/>
      <c r="O36" s="6"/>
      <c r="P36" s="6"/>
    </row>
    <row r="37" spans="1:16" x14ac:dyDescent="0.3">
      <c r="A37" s="31" t="s">
        <v>30</v>
      </c>
      <c r="B37" s="8" t="s">
        <v>99</v>
      </c>
      <c r="C37" s="8" t="s">
        <v>51</v>
      </c>
      <c r="D37" s="24">
        <v>13</v>
      </c>
      <c r="E37" s="40" t="s">
        <v>75</v>
      </c>
      <c r="F37" s="24">
        <v>540</v>
      </c>
      <c r="G37" s="7">
        <v>47.8</v>
      </c>
      <c r="H37" s="25">
        <v>23.9</v>
      </c>
      <c r="I37" s="26">
        <f t="shared" si="0"/>
        <v>50</v>
      </c>
      <c r="J37" s="3"/>
      <c r="K37" s="3"/>
      <c r="L37" s="3"/>
      <c r="M37" s="2"/>
      <c r="N37" s="6"/>
      <c r="O37" s="6"/>
      <c r="P37" s="6"/>
    </row>
    <row r="38" spans="1:16" ht="195.75" customHeight="1" x14ac:dyDescent="0.3">
      <c r="A38" s="32" t="s">
        <v>107</v>
      </c>
      <c r="B38" s="14" t="s">
        <v>99</v>
      </c>
      <c r="C38" s="14" t="s">
        <v>51</v>
      </c>
      <c r="D38" s="9">
        <v>13</v>
      </c>
      <c r="E38" s="41" t="s">
        <v>76</v>
      </c>
      <c r="F38" s="9" t="s">
        <v>58</v>
      </c>
      <c r="G38" s="15">
        <f>G39</f>
        <v>34.200000000000003</v>
      </c>
      <c r="H38" s="12">
        <f>H39</f>
        <v>17.100000000000001</v>
      </c>
      <c r="I38" s="18">
        <f t="shared" si="0"/>
        <v>50</v>
      </c>
      <c r="J38" s="3"/>
      <c r="K38" s="3"/>
      <c r="L38" s="3"/>
      <c r="M38" s="2"/>
      <c r="N38" s="6"/>
      <c r="O38" s="6"/>
      <c r="P38" s="6"/>
    </row>
    <row r="39" spans="1:16" x14ac:dyDescent="0.3">
      <c r="A39" s="31" t="s">
        <v>30</v>
      </c>
      <c r="B39" s="8" t="s">
        <v>99</v>
      </c>
      <c r="C39" s="8" t="s">
        <v>51</v>
      </c>
      <c r="D39" s="24">
        <v>13</v>
      </c>
      <c r="E39" s="40" t="s">
        <v>76</v>
      </c>
      <c r="F39" s="24">
        <v>540</v>
      </c>
      <c r="G39" s="7">
        <v>34.200000000000003</v>
      </c>
      <c r="H39" s="25">
        <v>17.100000000000001</v>
      </c>
      <c r="I39" s="26">
        <f t="shared" si="0"/>
        <v>50</v>
      </c>
      <c r="J39" s="3"/>
      <c r="K39" s="3"/>
      <c r="L39" s="3"/>
      <c r="M39" s="2"/>
      <c r="N39" s="6"/>
      <c r="O39" s="6"/>
      <c r="P39" s="6"/>
    </row>
    <row r="40" spans="1:16" ht="30" customHeight="1" x14ac:dyDescent="0.3">
      <c r="A40" s="31" t="s">
        <v>77</v>
      </c>
      <c r="B40" s="8" t="s">
        <v>99</v>
      </c>
      <c r="C40" s="8" t="s">
        <v>51</v>
      </c>
      <c r="D40" s="24" t="s">
        <v>78</v>
      </c>
      <c r="E40" s="40" t="s">
        <v>79</v>
      </c>
      <c r="F40" s="24" t="s">
        <v>58</v>
      </c>
      <c r="G40" s="7">
        <f>G41</f>
        <v>0.6</v>
      </c>
      <c r="H40" s="25">
        <f>H41</f>
        <v>0</v>
      </c>
      <c r="I40" s="26">
        <f t="shared" si="0"/>
        <v>0</v>
      </c>
      <c r="J40" s="34"/>
      <c r="K40" s="34"/>
      <c r="L40" s="34"/>
      <c r="M40" s="2"/>
      <c r="N40" s="6"/>
      <c r="O40" s="6"/>
      <c r="P40" s="6"/>
    </row>
    <row r="41" spans="1:16" ht="15.75" customHeight="1" x14ac:dyDescent="0.3">
      <c r="A41" s="31" t="s">
        <v>30</v>
      </c>
      <c r="B41" s="8" t="s">
        <v>99</v>
      </c>
      <c r="C41" s="8" t="s">
        <v>51</v>
      </c>
      <c r="D41" s="24" t="s">
        <v>78</v>
      </c>
      <c r="E41" s="40" t="s">
        <v>79</v>
      </c>
      <c r="F41" s="24" t="s">
        <v>60</v>
      </c>
      <c r="G41" s="7">
        <v>0.6</v>
      </c>
      <c r="H41" s="25">
        <v>0</v>
      </c>
      <c r="I41" s="26">
        <f t="shared" si="0"/>
        <v>0</v>
      </c>
      <c r="J41" s="34"/>
      <c r="K41" s="34"/>
      <c r="L41" s="34"/>
      <c r="M41" s="2"/>
      <c r="N41" s="6"/>
      <c r="O41" s="6"/>
      <c r="P41" s="6"/>
    </row>
    <row r="42" spans="1:16" x14ac:dyDescent="0.3">
      <c r="A42" s="29" t="s">
        <v>31</v>
      </c>
      <c r="B42" s="13" t="s">
        <v>58</v>
      </c>
      <c r="C42" s="13" t="s">
        <v>52</v>
      </c>
      <c r="D42" s="11" t="s">
        <v>50</v>
      </c>
      <c r="E42" s="39" t="s">
        <v>72</v>
      </c>
      <c r="F42" s="11" t="s">
        <v>58</v>
      </c>
      <c r="G42" s="16">
        <f>G43</f>
        <v>225.1</v>
      </c>
      <c r="H42" s="10">
        <f>H43</f>
        <v>45.900000000000006</v>
      </c>
      <c r="I42" s="17">
        <f t="shared" si="0"/>
        <v>20.390937361172814</v>
      </c>
      <c r="J42" s="3"/>
      <c r="K42" s="3"/>
      <c r="L42" s="3"/>
      <c r="M42" s="2"/>
      <c r="N42" s="6"/>
      <c r="O42" s="6"/>
      <c r="P42" s="6"/>
    </row>
    <row r="43" spans="1:16" x14ac:dyDescent="0.3">
      <c r="A43" s="31" t="s">
        <v>32</v>
      </c>
      <c r="B43" s="8" t="s">
        <v>99</v>
      </c>
      <c r="C43" s="8" t="s">
        <v>52</v>
      </c>
      <c r="D43" s="24" t="s">
        <v>53</v>
      </c>
      <c r="E43" s="40" t="s">
        <v>72</v>
      </c>
      <c r="F43" s="24" t="s">
        <v>58</v>
      </c>
      <c r="G43" s="7">
        <f>G44</f>
        <v>225.1</v>
      </c>
      <c r="H43" s="25">
        <f>H44</f>
        <v>45.900000000000006</v>
      </c>
      <c r="I43" s="26">
        <f t="shared" si="0"/>
        <v>20.390937361172814</v>
      </c>
      <c r="J43" s="3"/>
      <c r="K43" s="3"/>
      <c r="L43" s="3"/>
      <c r="M43" s="2"/>
      <c r="N43" s="6"/>
      <c r="O43" s="6"/>
      <c r="P43" s="6"/>
    </row>
    <row r="44" spans="1:16" ht="39.6" x14ac:dyDescent="0.3">
      <c r="A44" s="32" t="s">
        <v>33</v>
      </c>
      <c r="B44" s="14" t="s">
        <v>99</v>
      </c>
      <c r="C44" s="14" t="s">
        <v>52</v>
      </c>
      <c r="D44" s="9" t="s">
        <v>53</v>
      </c>
      <c r="E44" s="41" t="s">
        <v>81</v>
      </c>
      <c r="F44" s="9" t="s">
        <v>58</v>
      </c>
      <c r="G44" s="15">
        <f>G45+G49</f>
        <v>225.1</v>
      </c>
      <c r="H44" s="12">
        <f>H45+H49</f>
        <v>45.900000000000006</v>
      </c>
      <c r="I44" s="18">
        <f t="shared" si="0"/>
        <v>20.390937361172814</v>
      </c>
      <c r="J44" s="3"/>
      <c r="K44" s="3"/>
      <c r="L44" s="3"/>
      <c r="M44" s="2"/>
      <c r="N44" s="6"/>
      <c r="O44" s="6"/>
      <c r="P44" s="6"/>
    </row>
    <row r="45" spans="1:16" x14ac:dyDescent="0.3">
      <c r="A45" s="31" t="s">
        <v>15</v>
      </c>
      <c r="B45" s="8" t="s">
        <v>99</v>
      </c>
      <c r="C45" s="8" t="s">
        <v>52</v>
      </c>
      <c r="D45" s="24" t="s">
        <v>53</v>
      </c>
      <c r="E45" s="40" t="s">
        <v>81</v>
      </c>
      <c r="F45" s="24">
        <v>120</v>
      </c>
      <c r="G45" s="7">
        <f>G46+G47+G48</f>
        <v>217</v>
      </c>
      <c r="H45" s="7">
        <f>H46+H47+H48</f>
        <v>45.900000000000006</v>
      </c>
      <c r="I45" s="26">
        <f t="shared" si="0"/>
        <v>21.152073732718897</v>
      </c>
      <c r="J45" s="3"/>
      <c r="K45" s="3"/>
      <c r="L45" s="3"/>
      <c r="M45" s="2"/>
      <c r="N45" s="6"/>
      <c r="O45" s="6"/>
      <c r="P45" s="6"/>
    </row>
    <row r="46" spans="1:16" ht="26.4" x14ac:dyDescent="0.3">
      <c r="A46" s="31" t="s">
        <v>13</v>
      </c>
      <c r="B46" s="8" t="s">
        <v>99</v>
      </c>
      <c r="C46" s="8" t="s">
        <v>52</v>
      </c>
      <c r="D46" s="24" t="s">
        <v>53</v>
      </c>
      <c r="E46" s="40" t="s">
        <v>81</v>
      </c>
      <c r="F46" s="24">
        <v>121</v>
      </c>
      <c r="G46" s="7">
        <v>166</v>
      </c>
      <c r="H46" s="25">
        <v>36.700000000000003</v>
      </c>
      <c r="I46" s="26">
        <f t="shared" si="0"/>
        <v>22.108433734939762</v>
      </c>
      <c r="J46" s="3"/>
      <c r="K46" s="3"/>
      <c r="L46" s="3"/>
      <c r="M46" s="2"/>
      <c r="N46" s="6"/>
      <c r="O46" s="6"/>
      <c r="P46" s="6"/>
    </row>
    <row r="47" spans="1:16" ht="26.4" x14ac:dyDescent="0.3">
      <c r="A47" s="31" t="s">
        <v>16</v>
      </c>
      <c r="B47" s="8" t="s">
        <v>99</v>
      </c>
      <c r="C47" s="8" t="s">
        <v>52</v>
      </c>
      <c r="D47" s="24" t="s">
        <v>53</v>
      </c>
      <c r="E47" s="40" t="s">
        <v>81</v>
      </c>
      <c r="F47" s="24" t="s">
        <v>69</v>
      </c>
      <c r="G47" s="7">
        <v>0.9</v>
      </c>
      <c r="H47" s="25">
        <v>0</v>
      </c>
      <c r="I47" s="26">
        <f t="shared" si="0"/>
        <v>0</v>
      </c>
      <c r="J47" s="34"/>
      <c r="K47" s="34"/>
      <c r="L47" s="34"/>
      <c r="M47" s="2"/>
      <c r="N47" s="6"/>
      <c r="O47" s="6"/>
      <c r="P47" s="6"/>
    </row>
    <row r="48" spans="1:16" ht="39.6" x14ac:dyDescent="0.3">
      <c r="A48" s="32" t="s">
        <v>63</v>
      </c>
      <c r="B48" s="14" t="s">
        <v>99</v>
      </c>
      <c r="C48" s="14" t="s">
        <v>52</v>
      </c>
      <c r="D48" s="9" t="s">
        <v>53</v>
      </c>
      <c r="E48" s="41" t="s">
        <v>81</v>
      </c>
      <c r="F48" s="9" t="s">
        <v>65</v>
      </c>
      <c r="G48" s="15">
        <v>50.1</v>
      </c>
      <c r="H48" s="12">
        <v>9.1999999999999993</v>
      </c>
      <c r="I48" s="26">
        <f t="shared" si="0"/>
        <v>18.363273453093811</v>
      </c>
      <c r="J48" s="34"/>
      <c r="K48" s="34"/>
      <c r="L48" s="34"/>
      <c r="M48" s="2"/>
      <c r="N48" s="6"/>
      <c r="O48" s="6"/>
      <c r="P48" s="6"/>
    </row>
    <row r="49" spans="1:16" ht="26.4" x14ac:dyDescent="0.3">
      <c r="A49" s="31" t="s">
        <v>18</v>
      </c>
      <c r="B49" s="8" t="s">
        <v>99</v>
      </c>
      <c r="C49" s="8" t="s">
        <v>52</v>
      </c>
      <c r="D49" s="24" t="s">
        <v>53</v>
      </c>
      <c r="E49" s="40" t="s">
        <v>81</v>
      </c>
      <c r="F49" s="24">
        <v>244</v>
      </c>
      <c r="G49" s="7">
        <v>8.1</v>
      </c>
      <c r="H49" s="25">
        <v>0</v>
      </c>
      <c r="I49" s="26">
        <f t="shared" si="0"/>
        <v>0</v>
      </c>
      <c r="J49" s="3"/>
      <c r="K49" s="3"/>
      <c r="L49" s="3"/>
      <c r="M49" s="2"/>
      <c r="N49" s="6"/>
      <c r="O49" s="6"/>
      <c r="P49" s="6"/>
    </row>
    <row r="50" spans="1:16" ht="16.5" customHeight="1" x14ac:dyDescent="0.3">
      <c r="A50" s="29" t="s">
        <v>35</v>
      </c>
      <c r="B50" s="13" t="s">
        <v>58</v>
      </c>
      <c r="C50" s="13" t="s">
        <v>54</v>
      </c>
      <c r="D50" s="11" t="s">
        <v>50</v>
      </c>
      <c r="E50" s="39" t="s">
        <v>82</v>
      </c>
      <c r="F50" s="11" t="s">
        <v>58</v>
      </c>
      <c r="G50" s="16">
        <f>G51+G56</f>
        <v>631.1</v>
      </c>
      <c r="H50" s="10">
        <f>H51+H56</f>
        <v>379.3</v>
      </c>
      <c r="I50" s="17">
        <f t="shared" si="0"/>
        <v>60.10141023609571</v>
      </c>
      <c r="J50" s="3"/>
      <c r="K50" s="3"/>
      <c r="L50" s="3"/>
      <c r="M50" s="2"/>
      <c r="N50" s="6"/>
      <c r="O50" s="6"/>
      <c r="P50" s="6"/>
    </row>
    <row r="51" spans="1:16" x14ac:dyDescent="0.3">
      <c r="A51" s="28" t="s">
        <v>36</v>
      </c>
      <c r="B51" s="19" t="s">
        <v>99</v>
      </c>
      <c r="C51" s="19" t="s">
        <v>54</v>
      </c>
      <c r="D51" s="20" t="s">
        <v>57</v>
      </c>
      <c r="E51" s="38" t="s">
        <v>82</v>
      </c>
      <c r="F51" s="20" t="s">
        <v>58</v>
      </c>
      <c r="G51" s="21">
        <f t="shared" ref="G51:H54" si="2">G52</f>
        <v>608.9</v>
      </c>
      <c r="H51" s="22">
        <f t="shared" si="2"/>
        <v>368.2</v>
      </c>
      <c r="I51" s="23">
        <f t="shared" si="0"/>
        <v>60.469699458039081</v>
      </c>
      <c r="J51" s="3"/>
      <c r="K51" s="3"/>
      <c r="L51" s="3"/>
      <c r="M51" s="2"/>
      <c r="N51" s="6"/>
      <c r="O51" s="6"/>
      <c r="P51" s="6"/>
    </row>
    <row r="52" spans="1:16" ht="40.5" customHeight="1" x14ac:dyDescent="0.3">
      <c r="A52" s="32" t="s">
        <v>105</v>
      </c>
      <c r="B52" s="14" t="s">
        <v>99</v>
      </c>
      <c r="C52" s="14" t="s">
        <v>54</v>
      </c>
      <c r="D52" s="9" t="s">
        <v>57</v>
      </c>
      <c r="E52" s="41" t="s">
        <v>83</v>
      </c>
      <c r="F52" s="9" t="s">
        <v>58</v>
      </c>
      <c r="G52" s="15">
        <f t="shared" si="2"/>
        <v>608.9</v>
      </c>
      <c r="H52" s="12">
        <f t="shared" si="2"/>
        <v>368.2</v>
      </c>
      <c r="I52" s="18">
        <f t="shared" si="0"/>
        <v>60.469699458039081</v>
      </c>
      <c r="J52" s="3"/>
      <c r="K52" s="3"/>
      <c r="L52" s="3"/>
      <c r="M52" s="2"/>
      <c r="N52" s="6"/>
      <c r="O52" s="6"/>
      <c r="P52" s="6"/>
    </row>
    <row r="53" spans="1:16" x14ac:dyDescent="0.3">
      <c r="A53" s="31" t="s">
        <v>37</v>
      </c>
      <c r="B53" s="8" t="s">
        <v>99</v>
      </c>
      <c r="C53" s="8" t="s">
        <v>54</v>
      </c>
      <c r="D53" s="24" t="s">
        <v>57</v>
      </c>
      <c r="E53" s="40" t="s">
        <v>84</v>
      </c>
      <c r="F53" s="24" t="s">
        <v>58</v>
      </c>
      <c r="G53" s="7">
        <f t="shared" si="2"/>
        <v>608.9</v>
      </c>
      <c r="H53" s="25">
        <f t="shared" si="2"/>
        <v>368.2</v>
      </c>
      <c r="I53" s="26">
        <f t="shared" si="0"/>
        <v>60.469699458039081</v>
      </c>
      <c r="J53" s="3"/>
      <c r="K53" s="3"/>
      <c r="L53" s="3"/>
      <c r="M53" s="2"/>
      <c r="N53" s="6"/>
      <c r="O53" s="6"/>
      <c r="P53" s="6"/>
    </row>
    <row r="54" spans="1:16" x14ac:dyDescent="0.3">
      <c r="A54" s="32" t="s">
        <v>38</v>
      </c>
      <c r="B54" s="14" t="s">
        <v>99</v>
      </c>
      <c r="C54" s="14" t="s">
        <v>54</v>
      </c>
      <c r="D54" s="9" t="s">
        <v>57</v>
      </c>
      <c r="E54" s="41" t="s">
        <v>85</v>
      </c>
      <c r="F54" s="9" t="s">
        <v>58</v>
      </c>
      <c r="G54" s="15">
        <f t="shared" si="2"/>
        <v>608.9</v>
      </c>
      <c r="H54" s="12">
        <f t="shared" si="2"/>
        <v>368.2</v>
      </c>
      <c r="I54" s="18">
        <f t="shared" si="0"/>
        <v>60.469699458039081</v>
      </c>
      <c r="J54" s="3"/>
      <c r="K54" s="3"/>
      <c r="L54" s="3"/>
      <c r="M54" s="2"/>
      <c r="N54" s="6"/>
      <c r="O54" s="6"/>
      <c r="P54" s="6"/>
    </row>
    <row r="55" spans="1:16" ht="26.4" x14ac:dyDescent="0.3">
      <c r="A55" s="31" t="s">
        <v>18</v>
      </c>
      <c r="B55" s="8" t="s">
        <v>99</v>
      </c>
      <c r="C55" s="8" t="s">
        <v>54</v>
      </c>
      <c r="D55" s="24" t="s">
        <v>57</v>
      </c>
      <c r="E55" s="40" t="s">
        <v>85</v>
      </c>
      <c r="F55" s="24" t="s">
        <v>61</v>
      </c>
      <c r="G55" s="7">
        <v>608.9</v>
      </c>
      <c r="H55" s="25">
        <v>368.2</v>
      </c>
      <c r="I55" s="26">
        <f t="shared" si="0"/>
        <v>60.469699458039081</v>
      </c>
      <c r="J55" s="3"/>
      <c r="K55" s="3"/>
      <c r="L55" s="3"/>
      <c r="M55" s="2"/>
      <c r="N55" s="6"/>
      <c r="O55" s="6"/>
      <c r="P55" s="6"/>
    </row>
    <row r="56" spans="1:16" x14ac:dyDescent="0.3">
      <c r="A56" s="29" t="s">
        <v>39</v>
      </c>
      <c r="B56" s="13" t="s">
        <v>99</v>
      </c>
      <c r="C56" s="13" t="s">
        <v>54</v>
      </c>
      <c r="D56" s="11">
        <v>12</v>
      </c>
      <c r="E56" s="39" t="s">
        <v>82</v>
      </c>
      <c r="F56" s="11" t="s">
        <v>58</v>
      </c>
      <c r="G56" s="16">
        <f>G57</f>
        <v>22.200000000000003</v>
      </c>
      <c r="H56" s="10">
        <f>H57</f>
        <v>11.100000000000001</v>
      </c>
      <c r="I56" s="17">
        <f t="shared" si="0"/>
        <v>50</v>
      </c>
      <c r="J56" s="3"/>
      <c r="K56" s="3"/>
      <c r="L56" s="3"/>
      <c r="M56" s="2"/>
      <c r="N56" s="6"/>
      <c r="O56" s="6"/>
      <c r="P56" s="6"/>
    </row>
    <row r="57" spans="1:16" ht="26.4" x14ac:dyDescent="0.3">
      <c r="A57" s="31" t="s">
        <v>104</v>
      </c>
      <c r="B57" s="8" t="s">
        <v>99</v>
      </c>
      <c r="C57" s="8" t="s">
        <v>54</v>
      </c>
      <c r="D57" s="24">
        <v>12</v>
      </c>
      <c r="E57" s="40" t="s">
        <v>72</v>
      </c>
      <c r="F57" s="24" t="s">
        <v>58</v>
      </c>
      <c r="G57" s="7">
        <f>G58</f>
        <v>22.200000000000003</v>
      </c>
      <c r="H57" s="25">
        <f>H58</f>
        <v>11.100000000000001</v>
      </c>
      <c r="I57" s="26">
        <f t="shared" si="0"/>
        <v>50</v>
      </c>
      <c r="J57" s="3"/>
      <c r="K57" s="3"/>
      <c r="L57" s="3"/>
      <c r="M57" s="2"/>
      <c r="N57" s="6"/>
      <c r="O57" s="6"/>
      <c r="P57" s="6"/>
    </row>
    <row r="58" spans="1:16" ht="26.4" x14ac:dyDescent="0.3">
      <c r="A58" s="32" t="s">
        <v>34</v>
      </c>
      <c r="B58" s="14" t="s">
        <v>99</v>
      </c>
      <c r="C58" s="14" t="s">
        <v>54</v>
      </c>
      <c r="D58" s="9">
        <v>12</v>
      </c>
      <c r="E58" s="41" t="s">
        <v>73</v>
      </c>
      <c r="F58" s="9" t="s">
        <v>58</v>
      </c>
      <c r="G58" s="15">
        <f>G59+G61</f>
        <v>22.200000000000003</v>
      </c>
      <c r="H58" s="12">
        <f>H59+H61</f>
        <v>11.100000000000001</v>
      </c>
      <c r="I58" s="18">
        <f t="shared" si="0"/>
        <v>50</v>
      </c>
      <c r="J58" s="3"/>
      <c r="K58" s="3"/>
      <c r="L58" s="3"/>
      <c r="M58" s="2"/>
      <c r="N58" s="6"/>
      <c r="O58" s="6"/>
      <c r="P58" s="6"/>
    </row>
    <row r="59" spans="1:16" ht="26.4" x14ac:dyDescent="0.3">
      <c r="A59" s="31" t="s">
        <v>40</v>
      </c>
      <c r="B59" s="8" t="s">
        <v>99</v>
      </c>
      <c r="C59" s="8" t="s">
        <v>54</v>
      </c>
      <c r="D59" s="24">
        <v>12</v>
      </c>
      <c r="E59" s="40" t="s">
        <v>86</v>
      </c>
      <c r="F59" s="24" t="s">
        <v>58</v>
      </c>
      <c r="G59" s="7">
        <f>G60</f>
        <v>4.5999999999999996</v>
      </c>
      <c r="H59" s="25">
        <f>H60</f>
        <v>2.2999999999999998</v>
      </c>
      <c r="I59" s="26">
        <f t="shared" si="0"/>
        <v>50</v>
      </c>
      <c r="J59" s="3"/>
      <c r="K59" s="3"/>
      <c r="L59" s="3"/>
      <c r="M59" s="2"/>
      <c r="N59" s="6"/>
      <c r="O59" s="6"/>
      <c r="P59" s="6"/>
    </row>
    <row r="60" spans="1:16" x14ac:dyDescent="0.3">
      <c r="A60" s="31" t="s">
        <v>30</v>
      </c>
      <c r="B60" s="8" t="s">
        <v>99</v>
      </c>
      <c r="C60" s="8" t="s">
        <v>54</v>
      </c>
      <c r="D60" s="24">
        <v>12</v>
      </c>
      <c r="E60" s="40" t="s">
        <v>86</v>
      </c>
      <c r="F60" s="24" t="s">
        <v>60</v>
      </c>
      <c r="G60" s="7">
        <v>4.5999999999999996</v>
      </c>
      <c r="H60" s="25">
        <v>2.2999999999999998</v>
      </c>
      <c r="I60" s="26">
        <f t="shared" si="0"/>
        <v>50</v>
      </c>
      <c r="J60" s="3"/>
      <c r="K60" s="3"/>
      <c r="L60" s="3"/>
      <c r="M60" s="2"/>
      <c r="N60" s="6"/>
      <c r="O60" s="6"/>
      <c r="P60" s="6"/>
    </row>
    <row r="61" spans="1:16" ht="168" customHeight="1" x14ac:dyDescent="0.3">
      <c r="A61" s="32" t="s">
        <v>107</v>
      </c>
      <c r="B61" s="14" t="s">
        <v>99</v>
      </c>
      <c r="C61" s="14" t="s">
        <v>54</v>
      </c>
      <c r="D61" s="9">
        <v>12</v>
      </c>
      <c r="E61" s="41" t="s">
        <v>76</v>
      </c>
      <c r="F61" s="9" t="s">
        <v>58</v>
      </c>
      <c r="G61" s="15">
        <f>G62</f>
        <v>17.600000000000001</v>
      </c>
      <c r="H61" s="12">
        <f>H62</f>
        <v>8.8000000000000007</v>
      </c>
      <c r="I61" s="18">
        <f t="shared" si="0"/>
        <v>50</v>
      </c>
      <c r="J61" s="3"/>
      <c r="K61" s="3"/>
      <c r="L61" s="3"/>
      <c r="M61" s="2"/>
      <c r="N61" s="6"/>
      <c r="O61" s="6"/>
      <c r="P61" s="6"/>
    </row>
    <row r="62" spans="1:16" ht="13.5" customHeight="1" x14ac:dyDescent="0.3">
      <c r="A62" s="31" t="s">
        <v>30</v>
      </c>
      <c r="B62" s="8" t="s">
        <v>99</v>
      </c>
      <c r="C62" s="8" t="s">
        <v>54</v>
      </c>
      <c r="D62" s="24" t="s">
        <v>62</v>
      </c>
      <c r="E62" s="40" t="s">
        <v>76</v>
      </c>
      <c r="F62" s="24" t="s">
        <v>60</v>
      </c>
      <c r="G62" s="7">
        <v>17.600000000000001</v>
      </c>
      <c r="H62" s="25">
        <v>8.8000000000000007</v>
      </c>
      <c r="I62" s="26">
        <f t="shared" si="0"/>
        <v>50</v>
      </c>
      <c r="J62" s="3"/>
      <c r="K62" s="3"/>
      <c r="L62" s="3"/>
      <c r="M62" s="2"/>
      <c r="N62" s="6"/>
      <c r="O62" s="6"/>
      <c r="P62" s="6"/>
    </row>
    <row r="63" spans="1:16" ht="24" customHeight="1" x14ac:dyDescent="0.3">
      <c r="A63" s="29" t="s">
        <v>41</v>
      </c>
      <c r="B63" s="13" t="s">
        <v>58</v>
      </c>
      <c r="C63" s="13" t="s">
        <v>55</v>
      </c>
      <c r="D63" s="11" t="s">
        <v>50</v>
      </c>
      <c r="E63" s="39" t="s">
        <v>82</v>
      </c>
      <c r="F63" s="11" t="s">
        <v>58</v>
      </c>
      <c r="G63" s="15">
        <f>G64+G69</f>
        <v>268.7</v>
      </c>
      <c r="H63" s="12">
        <f>H64+H69</f>
        <v>27.4</v>
      </c>
      <c r="I63" s="18">
        <f t="shared" si="0"/>
        <v>10.197245999255676</v>
      </c>
      <c r="J63" s="3"/>
      <c r="K63" s="3"/>
      <c r="L63" s="3"/>
      <c r="M63" s="2"/>
      <c r="N63" s="6"/>
      <c r="O63" s="6"/>
      <c r="P63" s="6"/>
    </row>
    <row r="64" spans="1:16" ht="13.5" customHeight="1" x14ac:dyDescent="0.3">
      <c r="A64" s="44" t="s">
        <v>103</v>
      </c>
      <c r="B64" s="19" t="s">
        <v>99</v>
      </c>
      <c r="C64" s="19" t="s">
        <v>55</v>
      </c>
      <c r="D64" s="20" t="s">
        <v>51</v>
      </c>
      <c r="E64" s="38" t="s">
        <v>82</v>
      </c>
      <c r="F64" s="20" t="s">
        <v>58</v>
      </c>
      <c r="G64" s="7">
        <f>G65</f>
        <v>83.5</v>
      </c>
      <c r="H64" s="25">
        <f>H65</f>
        <v>2.4</v>
      </c>
      <c r="I64" s="26">
        <f t="shared" si="0"/>
        <v>2.874251497005988</v>
      </c>
      <c r="J64" s="45"/>
      <c r="K64" s="45"/>
      <c r="L64" s="45"/>
      <c r="M64" s="2"/>
      <c r="N64" s="6"/>
      <c r="O64" s="6"/>
      <c r="P64" s="6"/>
    </row>
    <row r="65" spans="1:16" ht="13.5" customHeight="1" x14ac:dyDescent="0.3">
      <c r="A65" s="31" t="s">
        <v>9</v>
      </c>
      <c r="B65" s="14" t="s">
        <v>99</v>
      </c>
      <c r="C65" s="14" t="s">
        <v>55</v>
      </c>
      <c r="D65" s="9" t="s">
        <v>51</v>
      </c>
      <c r="E65" s="41" t="s">
        <v>68</v>
      </c>
      <c r="F65" s="9" t="s">
        <v>58</v>
      </c>
      <c r="G65" s="15">
        <f>G66+G67</f>
        <v>83.5</v>
      </c>
      <c r="H65" s="12">
        <f>H66+H67</f>
        <v>2.4</v>
      </c>
      <c r="I65" s="18">
        <f t="shared" si="0"/>
        <v>2.874251497005988</v>
      </c>
      <c r="J65" s="45"/>
      <c r="K65" s="45"/>
      <c r="L65" s="45"/>
      <c r="M65" s="2"/>
      <c r="N65" s="6"/>
      <c r="O65" s="6"/>
      <c r="P65" s="6"/>
    </row>
    <row r="66" spans="1:16" ht="28.5" customHeight="1" x14ac:dyDescent="0.3">
      <c r="A66" s="31" t="s">
        <v>18</v>
      </c>
      <c r="B66" s="8" t="s">
        <v>99</v>
      </c>
      <c r="C66" s="8" t="s">
        <v>55</v>
      </c>
      <c r="D66" s="24" t="s">
        <v>51</v>
      </c>
      <c r="E66" s="40" t="s">
        <v>68</v>
      </c>
      <c r="F66" s="24" t="s">
        <v>61</v>
      </c>
      <c r="G66" s="7">
        <v>83.5</v>
      </c>
      <c r="H66" s="25">
        <v>2.4</v>
      </c>
      <c r="I66" s="26">
        <f t="shared" si="0"/>
        <v>2.874251497005988</v>
      </c>
      <c r="J66" s="45"/>
      <c r="K66" s="45"/>
      <c r="L66" s="45"/>
      <c r="M66" s="2"/>
      <c r="N66" s="6"/>
      <c r="O66" s="6"/>
      <c r="P66" s="6"/>
    </row>
    <row r="67" spans="1:16" ht="13.5" hidden="1" customHeight="1" x14ac:dyDescent="0.3">
      <c r="A67" s="31" t="s">
        <v>102</v>
      </c>
      <c r="B67" s="14" t="s">
        <v>99</v>
      </c>
      <c r="C67" s="14" t="s">
        <v>55</v>
      </c>
      <c r="D67" s="9" t="s">
        <v>51</v>
      </c>
      <c r="E67" s="41" t="s">
        <v>68</v>
      </c>
      <c r="F67" s="9" t="s">
        <v>80</v>
      </c>
      <c r="G67" s="15">
        <v>0</v>
      </c>
      <c r="H67" s="12">
        <v>0</v>
      </c>
      <c r="I67" s="18" t="e">
        <f t="shared" si="0"/>
        <v>#DIV/0!</v>
      </c>
      <c r="J67" s="45"/>
      <c r="K67" s="45"/>
      <c r="L67" s="45"/>
      <c r="M67" s="2"/>
      <c r="N67" s="6"/>
      <c r="O67" s="6"/>
      <c r="P67" s="6"/>
    </row>
    <row r="68" spans="1:16" ht="14.25" customHeight="1" x14ac:dyDescent="0.3">
      <c r="A68" s="28" t="s">
        <v>43</v>
      </c>
      <c r="B68" s="19" t="s">
        <v>99</v>
      </c>
      <c r="C68" s="19" t="s">
        <v>55</v>
      </c>
      <c r="D68" s="20" t="s">
        <v>53</v>
      </c>
      <c r="E68" s="38" t="s">
        <v>82</v>
      </c>
      <c r="F68" s="20" t="s">
        <v>58</v>
      </c>
      <c r="G68" s="7">
        <f t="shared" ref="G68:H68" si="3">G69</f>
        <v>185.2</v>
      </c>
      <c r="H68" s="25">
        <f t="shared" si="3"/>
        <v>25</v>
      </c>
      <c r="I68" s="26">
        <f t="shared" si="0"/>
        <v>13.49892008639309</v>
      </c>
      <c r="J68" s="3"/>
      <c r="K68" s="3"/>
      <c r="L68" s="3"/>
      <c r="M68" s="2"/>
      <c r="N68" s="6"/>
      <c r="O68" s="6"/>
      <c r="P68" s="6"/>
    </row>
    <row r="69" spans="1:16" ht="39.75" customHeight="1" x14ac:dyDescent="0.3">
      <c r="A69" s="33" t="s">
        <v>106</v>
      </c>
      <c r="B69" s="13" t="s">
        <v>99</v>
      </c>
      <c r="C69" s="13" t="s">
        <v>55</v>
      </c>
      <c r="D69" s="11" t="s">
        <v>53</v>
      </c>
      <c r="E69" s="39" t="s">
        <v>87</v>
      </c>
      <c r="F69" s="11" t="s">
        <v>58</v>
      </c>
      <c r="G69" s="15">
        <f>G70+G75++G77+G79</f>
        <v>185.2</v>
      </c>
      <c r="H69" s="15">
        <f>H70+H75++H77+H79</f>
        <v>25</v>
      </c>
      <c r="I69" s="18">
        <f t="shared" si="0"/>
        <v>13.49892008639309</v>
      </c>
      <c r="J69" s="3"/>
      <c r="K69" s="3"/>
      <c r="L69" s="3"/>
      <c r="M69" s="2"/>
      <c r="N69" s="6"/>
      <c r="O69" s="6"/>
      <c r="P69" s="6"/>
    </row>
    <row r="70" spans="1:16" x14ac:dyDescent="0.3">
      <c r="A70" s="31" t="s">
        <v>37</v>
      </c>
      <c r="B70" s="8" t="s">
        <v>99</v>
      </c>
      <c r="C70" s="8" t="s">
        <v>55</v>
      </c>
      <c r="D70" s="24" t="s">
        <v>53</v>
      </c>
      <c r="E70" s="40" t="s">
        <v>88</v>
      </c>
      <c r="F70" s="24" t="s">
        <v>58</v>
      </c>
      <c r="G70" s="7">
        <f>G71+G73</f>
        <v>104.2</v>
      </c>
      <c r="H70" s="25">
        <f>H71+H73</f>
        <v>25</v>
      </c>
      <c r="I70" s="26">
        <f t="shared" si="0"/>
        <v>23.99232245681382</v>
      </c>
      <c r="J70" s="3"/>
      <c r="K70" s="3"/>
      <c r="L70" s="3"/>
      <c r="M70" s="2"/>
      <c r="N70" s="6"/>
      <c r="O70" s="6"/>
      <c r="P70" s="6"/>
    </row>
    <row r="71" spans="1:16" x14ac:dyDescent="0.3">
      <c r="A71" s="32" t="s">
        <v>42</v>
      </c>
      <c r="B71" s="14" t="s">
        <v>99</v>
      </c>
      <c r="C71" s="14" t="s">
        <v>55</v>
      </c>
      <c r="D71" s="9" t="s">
        <v>53</v>
      </c>
      <c r="E71" s="41" t="s">
        <v>89</v>
      </c>
      <c r="F71" s="9" t="s">
        <v>58</v>
      </c>
      <c r="G71" s="15">
        <f>G72</f>
        <v>38.5</v>
      </c>
      <c r="H71" s="12">
        <f>H72</f>
        <v>0</v>
      </c>
      <c r="I71" s="18">
        <f t="shared" si="0"/>
        <v>0</v>
      </c>
      <c r="J71" s="3"/>
      <c r="K71" s="3"/>
      <c r="L71" s="3"/>
      <c r="M71" s="2"/>
      <c r="N71" s="6"/>
      <c r="O71" s="6"/>
      <c r="P71" s="6"/>
    </row>
    <row r="72" spans="1:16" ht="26.4" x14ac:dyDescent="0.3">
      <c r="A72" s="31" t="s">
        <v>18</v>
      </c>
      <c r="B72" s="8" t="s">
        <v>99</v>
      </c>
      <c r="C72" s="8" t="s">
        <v>55</v>
      </c>
      <c r="D72" s="24" t="s">
        <v>53</v>
      </c>
      <c r="E72" s="40" t="s">
        <v>89</v>
      </c>
      <c r="F72" s="24" t="s">
        <v>61</v>
      </c>
      <c r="G72" s="7">
        <v>38.5</v>
      </c>
      <c r="H72" s="25">
        <v>0</v>
      </c>
      <c r="I72" s="26">
        <f t="shared" ref="I72:I91" si="4">(H72/G72)*100</f>
        <v>0</v>
      </c>
      <c r="J72" s="3"/>
      <c r="K72" s="3"/>
      <c r="L72" s="3"/>
      <c r="M72" s="2"/>
      <c r="N72" s="6"/>
      <c r="O72" s="6"/>
      <c r="P72" s="6"/>
    </row>
    <row r="73" spans="1:16" x14ac:dyDescent="0.3">
      <c r="A73" s="32" t="s">
        <v>44</v>
      </c>
      <c r="B73" s="14" t="s">
        <v>99</v>
      </c>
      <c r="C73" s="14" t="s">
        <v>55</v>
      </c>
      <c r="D73" s="9" t="s">
        <v>53</v>
      </c>
      <c r="E73" s="41" t="s">
        <v>90</v>
      </c>
      <c r="F73" s="9" t="s">
        <v>58</v>
      </c>
      <c r="G73" s="15">
        <f>G74</f>
        <v>65.7</v>
      </c>
      <c r="H73" s="12">
        <f>H74</f>
        <v>25</v>
      </c>
      <c r="I73" s="18">
        <f t="shared" si="4"/>
        <v>38.051750380517504</v>
      </c>
      <c r="J73" s="3"/>
      <c r="K73" s="3"/>
      <c r="L73" s="3"/>
      <c r="M73" s="2"/>
      <c r="N73" s="6"/>
      <c r="O73" s="6"/>
      <c r="P73" s="6"/>
    </row>
    <row r="74" spans="1:16" ht="26.4" x14ac:dyDescent="0.3">
      <c r="A74" s="31" t="s">
        <v>18</v>
      </c>
      <c r="B74" s="8" t="s">
        <v>99</v>
      </c>
      <c r="C74" s="8" t="s">
        <v>55</v>
      </c>
      <c r="D74" s="24" t="s">
        <v>53</v>
      </c>
      <c r="E74" s="40" t="s">
        <v>90</v>
      </c>
      <c r="F74" s="24" t="s">
        <v>61</v>
      </c>
      <c r="G74" s="7">
        <v>65.7</v>
      </c>
      <c r="H74" s="25">
        <v>25</v>
      </c>
      <c r="I74" s="26">
        <f t="shared" si="4"/>
        <v>38.051750380517504</v>
      </c>
      <c r="J74" s="3"/>
      <c r="K74" s="3"/>
      <c r="L74" s="3"/>
      <c r="M74" s="2"/>
      <c r="N74" s="6"/>
      <c r="O74" s="6"/>
      <c r="P74" s="6"/>
    </row>
    <row r="75" spans="1:16" ht="26.4" x14ac:dyDescent="0.3">
      <c r="A75" s="31" t="s">
        <v>114</v>
      </c>
      <c r="B75" s="8" t="s">
        <v>99</v>
      </c>
      <c r="C75" s="8" t="s">
        <v>55</v>
      </c>
      <c r="D75" s="24" t="s">
        <v>53</v>
      </c>
      <c r="E75" s="40" t="s">
        <v>112</v>
      </c>
      <c r="F75" s="24" t="s">
        <v>58</v>
      </c>
      <c r="G75" s="7">
        <f>G76</f>
        <v>55.5</v>
      </c>
      <c r="H75" s="25">
        <f>H76</f>
        <v>0</v>
      </c>
      <c r="I75" s="26">
        <f t="shared" si="4"/>
        <v>0</v>
      </c>
      <c r="J75" s="46"/>
      <c r="K75" s="46"/>
      <c r="L75" s="46"/>
      <c r="M75" s="2"/>
      <c r="N75" s="6"/>
      <c r="O75" s="6"/>
      <c r="P75" s="6"/>
    </row>
    <row r="76" spans="1:16" ht="26.4" x14ac:dyDescent="0.3">
      <c r="A76" s="31" t="s">
        <v>18</v>
      </c>
      <c r="B76" s="8" t="s">
        <v>99</v>
      </c>
      <c r="C76" s="8" t="s">
        <v>55</v>
      </c>
      <c r="D76" s="24" t="s">
        <v>53</v>
      </c>
      <c r="E76" s="40" t="s">
        <v>112</v>
      </c>
      <c r="F76" s="24" t="s">
        <v>61</v>
      </c>
      <c r="G76" s="7">
        <v>55.5</v>
      </c>
      <c r="H76" s="25"/>
      <c r="I76" s="26">
        <f t="shared" si="4"/>
        <v>0</v>
      </c>
      <c r="J76" s="46"/>
      <c r="K76" s="46"/>
      <c r="L76" s="46"/>
      <c r="M76" s="2"/>
      <c r="N76" s="6"/>
      <c r="O76" s="6"/>
      <c r="P76" s="6"/>
    </row>
    <row r="77" spans="1:16" ht="26.4" x14ac:dyDescent="0.3">
      <c r="A77" s="31" t="s">
        <v>115</v>
      </c>
      <c r="B77" s="8" t="s">
        <v>99</v>
      </c>
      <c r="C77" s="8" t="s">
        <v>55</v>
      </c>
      <c r="D77" s="24" t="s">
        <v>53</v>
      </c>
      <c r="E77" s="40" t="s">
        <v>113</v>
      </c>
      <c r="F77" s="24" t="s">
        <v>58</v>
      </c>
      <c r="G77" s="7">
        <f>G78</f>
        <v>12.5</v>
      </c>
      <c r="H77" s="25">
        <f>H78</f>
        <v>0</v>
      </c>
      <c r="I77" s="26">
        <f t="shared" si="4"/>
        <v>0</v>
      </c>
      <c r="J77" s="46"/>
      <c r="K77" s="46"/>
      <c r="L77" s="46"/>
      <c r="M77" s="2"/>
      <c r="N77" s="6"/>
      <c r="O77" s="6"/>
      <c r="P77" s="6"/>
    </row>
    <row r="78" spans="1:16" ht="26.4" x14ac:dyDescent="0.3">
      <c r="A78" s="31" t="s">
        <v>18</v>
      </c>
      <c r="B78" s="8" t="s">
        <v>99</v>
      </c>
      <c r="C78" s="8" t="s">
        <v>55</v>
      </c>
      <c r="D78" s="24" t="s">
        <v>53</v>
      </c>
      <c r="E78" s="40" t="s">
        <v>113</v>
      </c>
      <c r="F78" s="24" t="s">
        <v>61</v>
      </c>
      <c r="G78" s="7">
        <v>12.5</v>
      </c>
      <c r="H78" s="25"/>
      <c r="I78" s="26">
        <f t="shared" si="4"/>
        <v>0</v>
      </c>
      <c r="J78" s="46"/>
      <c r="K78" s="46"/>
      <c r="L78" s="46"/>
      <c r="M78" s="2"/>
      <c r="N78" s="6"/>
      <c r="O78" s="6"/>
      <c r="P78" s="6"/>
    </row>
    <row r="79" spans="1:16" ht="33" customHeight="1" x14ac:dyDescent="0.3">
      <c r="A79" s="31" t="s">
        <v>111</v>
      </c>
      <c r="B79" s="8" t="s">
        <v>99</v>
      </c>
      <c r="C79" s="8" t="s">
        <v>55</v>
      </c>
      <c r="D79" s="24" t="s">
        <v>53</v>
      </c>
      <c r="E79" s="40" t="s">
        <v>110</v>
      </c>
      <c r="F79" s="24" t="s">
        <v>58</v>
      </c>
      <c r="G79" s="7">
        <f>G80</f>
        <v>13</v>
      </c>
      <c r="H79" s="25">
        <f>H80</f>
        <v>0</v>
      </c>
      <c r="I79" s="26">
        <f t="shared" si="4"/>
        <v>0</v>
      </c>
      <c r="J79" s="46"/>
      <c r="K79" s="46"/>
      <c r="L79" s="46"/>
      <c r="M79" s="2"/>
      <c r="N79" s="6"/>
      <c r="O79" s="6"/>
      <c r="P79" s="6"/>
    </row>
    <row r="80" spans="1:16" ht="26.4" x14ac:dyDescent="0.3">
      <c r="A80" s="31" t="s">
        <v>18</v>
      </c>
      <c r="B80" s="8" t="s">
        <v>99</v>
      </c>
      <c r="C80" s="8" t="s">
        <v>55</v>
      </c>
      <c r="D80" s="24" t="s">
        <v>53</v>
      </c>
      <c r="E80" s="40" t="s">
        <v>110</v>
      </c>
      <c r="F80" s="24" t="s">
        <v>61</v>
      </c>
      <c r="G80" s="7">
        <v>13</v>
      </c>
      <c r="H80" s="25">
        <v>0</v>
      </c>
      <c r="I80" s="26">
        <f t="shared" si="4"/>
        <v>0</v>
      </c>
      <c r="J80" s="46"/>
      <c r="K80" s="46"/>
      <c r="L80" s="46"/>
      <c r="M80" s="2"/>
      <c r="N80" s="6"/>
      <c r="O80" s="6"/>
      <c r="P80" s="6"/>
    </row>
    <row r="81" spans="1:16" ht="25.5" customHeight="1" x14ac:dyDescent="0.3">
      <c r="A81" s="28" t="s">
        <v>91</v>
      </c>
      <c r="B81" s="19" t="s">
        <v>58</v>
      </c>
      <c r="C81" s="19" t="s">
        <v>92</v>
      </c>
      <c r="D81" s="20" t="s">
        <v>55</v>
      </c>
      <c r="E81" s="38" t="s">
        <v>82</v>
      </c>
      <c r="F81" s="20" t="s">
        <v>58</v>
      </c>
      <c r="G81" s="21">
        <f t="shared" ref="G81:H84" si="5">G82</f>
        <v>2.8</v>
      </c>
      <c r="H81" s="21">
        <f t="shared" si="5"/>
        <v>2.8</v>
      </c>
      <c r="I81" s="23">
        <f t="shared" si="4"/>
        <v>100</v>
      </c>
      <c r="J81" s="34"/>
      <c r="K81" s="34"/>
      <c r="L81" s="34"/>
      <c r="M81" s="2"/>
      <c r="N81" s="6"/>
      <c r="O81" s="6"/>
      <c r="P81" s="6"/>
    </row>
    <row r="82" spans="1:16" ht="17.25" customHeight="1" x14ac:dyDescent="0.3">
      <c r="A82" s="31" t="s">
        <v>14</v>
      </c>
      <c r="B82" s="8" t="s">
        <v>99</v>
      </c>
      <c r="C82" s="8" t="s">
        <v>92</v>
      </c>
      <c r="D82" s="24" t="s">
        <v>55</v>
      </c>
      <c r="E82" s="40" t="s">
        <v>68</v>
      </c>
      <c r="F82" s="24" t="s">
        <v>58</v>
      </c>
      <c r="G82" s="7">
        <f t="shared" si="5"/>
        <v>2.8</v>
      </c>
      <c r="H82" s="7">
        <f t="shared" si="5"/>
        <v>2.8</v>
      </c>
      <c r="I82" s="26">
        <f t="shared" si="4"/>
        <v>100</v>
      </c>
      <c r="J82" s="34"/>
      <c r="K82" s="34"/>
      <c r="L82" s="34"/>
      <c r="M82" s="2"/>
      <c r="N82" s="6"/>
      <c r="O82" s="6"/>
      <c r="P82" s="6"/>
    </row>
    <row r="83" spans="1:16" ht="26.25" customHeight="1" x14ac:dyDescent="0.3">
      <c r="A83" s="31" t="s">
        <v>93</v>
      </c>
      <c r="B83" s="8" t="s">
        <v>99</v>
      </c>
      <c r="C83" s="8" t="s">
        <v>92</v>
      </c>
      <c r="D83" s="24" t="s">
        <v>55</v>
      </c>
      <c r="E83" s="40" t="s">
        <v>68</v>
      </c>
      <c r="F83" s="24" t="s">
        <v>94</v>
      </c>
      <c r="G83" s="7">
        <f t="shared" si="5"/>
        <v>2.8</v>
      </c>
      <c r="H83" s="7">
        <f t="shared" si="5"/>
        <v>2.8</v>
      </c>
      <c r="I83" s="26">
        <f t="shared" si="4"/>
        <v>100</v>
      </c>
      <c r="J83" s="34"/>
      <c r="K83" s="34"/>
      <c r="L83" s="34"/>
      <c r="M83" s="2"/>
      <c r="N83" s="6"/>
      <c r="O83" s="6"/>
      <c r="P83" s="6"/>
    </row>
    <row r="84" spans="1:16" ht="27" customHeight="1" x14ac:dyDescent="0.3">
      <c r="A84" s="31" t="s">
        <v>17</v>
      </c>
      <c r="B84" s="8" t="s">
        <v>99</v>
      </c>
      <c r="C84" s="8" t="s">
        <v>92</v>
      </c>
      <c r="D84" s="24" t="s">
        <v>55</v>
      </c>
      <c r="E84" s="40" t="s">
        <v>68</v>
      </c>
      <c r="F84" s="24" t="s">
        <v>95</v>
      </c>
      <c r="G84" s="7">
        <f t="shared" si="5"/>
        <v>2.8</v>
      </c>
      <c r="H84" s="7">
        <f t="shared" si="5"/>
        <v>2.8</v>
      </c>
      <c r="I84" s="26">
        <f t="shared" si="4"/>
        <v>100</v>
      </c>
      <c r="J84" s="34"/>
      <c r="K84" s="34"/>
      <c r="L84" s="34"/>
      <c r="M84" s="2"/>
      <c r="N84" s="6"/>
      <c r="O84" s="6"/>
      <c r="P84" s="6"/>
    </row>
    <row r="85" spans="1:16" ht="27" customHeight="1" x14ac:dyDescent="0.3">
      <c r="A85" s="31" t="s">
        <v>18</v>
      </c>
      <c r="B85" s="8" t="s">
        <v>99</v>
      </c>
      <c r="C85" s="8" t="s">
        <v>92</v>
      </c>
      <c r="D85" s="24" t="s">
        <v>55</v>
      </c>
      <c r="E85" s="40" t="s">
        <v>68</v>
      </c>
      <c r="F85" s="24" t="s">
        <v>61</v>
      </c>
      <c r="G85" s="7">
        <v>2.8</v>
      </c>
      <c r="H85" s="25">
        <v>2.8</v>
      </c>
      <c r="I85" s="26">
        <f t="shared" si="4"/>
        <v>100</v>
      </c>
      <c r="J85" s="34"/>
      <c r="K85" s="34"/>
      <c r="L85" s="34"/>
      <c r="M85" s="2"/>
      <c r="N85" s="6"/>
      <c r="O85" s="6"/>
      <c r="P85" s="6"/>
    </row>
    <row r="86" spans="1:16" ht="15.75" customHeight="1" x14ac:dyDescent="0.3">
      <c r="A86" s="29" t="s">
        <v>45</v>
      </c>
      <c r="B86" s="13" t="s">
        <v>58</v>
      </c>
      <c r="C86" s="13" t="s">
        <v>56</v>
      </c>
      <c r="D86" s="11" t="s">
        <v>50</v>
      </c>
      <c r="E86" s="39" t="s">
        <v>82</v>
      </c>
      <c r="F86" s="11" t="s">
        <v>58</v>
      </c>
      <c r="G86" s="16">
        <f t="shared" ref="G86:H90" si="6">G87</f>
        <v>171.3</v>
      </c>
      <c r="H86" s="10">
        <f t="shared" si="6"/>
        <v>77.8</v>
      </c>
      <c r="I86" s="17">
        <f t="shared" si="4"/>
        <v>45.41739638061879</v>
      </c>
      <c r="J86" s="3"/>
      <c r="K86" s="3"/>
      <c r="L86" s="3"/>
      <c r="M86" s="2"/>
      <c r="N86" s="6"/>
      <c r="O86" s="6"/>
      <c r="P86" s="6"/>
    </row>
    <row r="87" spans="1:16" x14ac:dyDescent="0.3">
      <c r="A87" s="31" t="s">
        <v>46</v>
      </c>
      <c r="B87" s="8" t="s">
        <v>99</v>
      </c>
      <c r="C87" s="8" t="s">
        <v>56</v>
      </c>
      <c r="D87" s="24" t="s">
        <v>51</v>
      </c>
      <c r="E87" s="40" t="s">
        <v>82</v>
      </c>
      <c r="F87" s="24" t="s">
        <v>58</v>
      </c>
      <c r="G87" s="7">
        <f t="shared" si="6"/>
        <v>171.3</v>
      </c>
      <c r="H87" s="25">
        <f t="shared" si="6"/>
        <v>77.8</v>
      </c>
      <c r="I87" s="26">
        <f t="shared" si="4"/>
        <v>45.41739638061879</v>
      </c>
      <c r="J87" s="3"/>
      <c r="K87" s="3"/>
      <c r="L87" s="3"/>
      <c r="M87" s="2"/>
      <c r="N87" s="6"/>
      <c r="O87" s="6"/>
      <c r="P87" s="6"/>
    </row>
    <row r="88" spans="1:16" ht="26.4" x14ac:dyDescent="0.3">
      <c r="A88" s="32" t="s">
        <v>104</v>
      </c>
      <c r="B88" s="14" t="s">
        <v>99</v>
      </c>
      <c r="C88" s="14" t="s">
        <v>56</v>
      </c>
      <c r="D88" s="9" t="s">
        <v>51</v>
      </c>
      <c r="E88" s="41" t="s">
        <v>72</v>
      </c>
      <c r="F88" s="9" t="s">
        <v>58</v>
      </c>
      <c r="G88" s="15">
        <f t="shared" si="6"/>
        <v>171.3</v>
      </c>
      <c r="H88" s="12">
        <f t="shared" si="6"/>
        <v>77.8</v>
      </c>
      <c r="I88" s="18">
        <f t="shared" si="4"/>
        <v>45.41739638061879</v>
      </c>
      <c r="J88" s="3"/>
      <c r="K88" s="3"/>
      <c r="L88" s="3"/>
      <c r="M88" s="2"/>
      <c r="N88" s="6"/>
      <c r="O88" s="6"/>
      <c r="P88" s="6"/>
    </row>
    <row r="89" spans="1:16" x14ac:dyDescent="0.3">
      <c r="A89" s="31" t="s">
        <v>47</v>
      </c>
      <c r="B89" s="8" t="s">
        <v>99</v>
      </c>
      <c r="C89" s="8" t="s">
        <v>56</v>
      </c>
      <c r="D89" s="24" t="s">
        <v>51</v>
      </c>
      <c r="E89" s="40" t="s">
        <v>96</v>
      </c>
      <c r="F89" s="24" t="s">
        <v>58</v>
      </c>
      <c r="G89" s="7">
        <f t="shared" si="6"/>
        <v>171.3</v>
      </c>
      <c r="H89" s="25">
        <f t="shared" si="6"/>
        <v>77.8</v>
      </c>
      <c r="I89" s="26">
        <f t="shared" si="4"/>
        <v>45.41739638061879</v>
      </c>
      <c r="J89" s="3"/>
      <c r="K89" s="3"/>
      <c r="L89" s="3"/>
      <c r="M89" s="2"/>
      <c r="N89" s="6"/>
      <c r="O89" s="6"/>
      <c r="P89" s="6"/>
    </row>
    <row r="90" spans="1:16" x14ac:dyDescent="0.3">
      <c r="A90" s="32" t="s">
        <v>48</v>
      </c>
      <c r="B90" s="14" t="s">
        <v>99</v>
      </c>
      <c r="C90" s="14" t="s">
        <v>56</v>
      </c>
      <c r="D90" s="9" t="s">
        <v>51</v>
      </c>
      <c r="E90" s="41" t="s">
        <v>97</v>
      </c>
      <c r="F90" s="9" t="s">
        <v>58</v>
      </c>
      <c r="G90" s="15">
        <f t="shared" si="6"/>
        <v>171.3</v>
      </c>
      <c r="H90" s="12">
        <f t="shared" si="6"/>
        <v>77.8</v>
      </c>
      <c r="I90" s="18">
        <f t="shared" si="4"/>
        <v>45.41739638061879</v>
      </c>
      <c r="J90" s="3"/>
      <c r="K90" s="3"/>
      <c r="L90" s="3"/>
      <c r="M90" s="2"/>
      <c r="N90" s="6"/>
      <c r="O90" s="6"/>
      <c r="P90" s="6"/>
    </row>
    <row r="91" spans="1:16" x14ac:dyDescent="0.3">
      <c r="A91" s="31" t="s">
        <v>49</v>
      </c>
      <c r="B91" s="8" t="s">
        <v>99</v>
      </c>
      <c r="C91" s="8" t="s">
        <v>56</v>
      </c>
      <c r="D91" s="24" t="s">
        <v>51</v>
      </c>
      <c r="E91" s="40" t="s">
        <v>97</v>
      </c>
      <c r="F91" s="24" t="s">
        <v>59</v>
      </c>
      <c r="G91" s="7">
        <v>171.3</v>
      </c>
      <c r="H91" s="25">
        <v>77.8</v>
      </c>
      <c r="I91" s="26">
        <f t="shared" si="4"/>
        <v>45.41739638061879</v>
      </c>
      <c r="J91" s="3"/>
      <c r="K91" s="3"/>
      <c r="L91" s="3"/>
      <c r="M91" s="2"/>
      <c r="N91" s="6"/>
      <c r="O91" s="6"/>
      <c r="P91" s="6"/>
    </row>
    <row r="92" spans="1:16" x14ac:dyDescent="0.3">
      <c r="A92" s="12"/>
      <c r="B92" s="12"/>
      <c r="C92" s="12"/>
      <c r="D92" s="12"/>
      <c r="E92" s="12"/>
      <c r="F92" s="12"/>
      <c r="G92" s="12"/>
      <c r="H92" s="12"/>
      <c r="I92" s="12"/>
      <c r="J92" s="3"/>
      <c r="K92" s="3"/>
      <c r="L92" s="3"/>
      <c r="M92" s="2"/>
      <c r="N92" s="6"/>
      <c r="O92" s="6"/>
      <c r="P92" s="6"/>
    </row>
    <row r="93" spans="1:16" x14ac:dyDescent="0.3">
      <c r="A93" s="12"/>
      <c r="B93" s="12"/>
      <c r="C93" s="12"/>
      <c r="D93" s="12"/>
      <c r="E93" s="12"/>
      <c r="F93" s="12"/>
      <c r="G93" s="12"/>
      <c r="H93" s="12"/>
      <c r="I93" s="12"/>
      <c r="J93" s="3"/>
      <c r="K93" s="3"/>
      <c r="L93" s="3"/>
      <c r="M93" s="2"/>
      <c r="N93" s="6"/>
      <c r="O93" s="6"/>
      <c r="P93" s="6"/>
    </row>
    <row r="94" spans="1:16" x14ac:dyDescent="0.3">
      <c r="A94" s="3"/>
      <c r="B94" s="3"/>
      <c r="C94" s="35"/>
      <c r="D94" s="3"/>
      <c r="E94" s="3"/>
      <c r="F94" s="3"/>
      <c r="G94" s="3"/>
      <c r="H94" s="3"/>
      <c r="I94" s="3"/>
      <c r="J94" s="3"/>
      <c r="K94" s="3"/>
      <c r="L94" s="3"/>
      <c r="M94" s="2"/>
      <c r="N94" s="6"/>
      <c r="O94" s="6"/>
      <c r="P94" s="6"/>
    </row>
    <row r="95" spans="1:16" x14ac:dyDescent="0.3">
      <c r="A95" s="3"/>
      <c r="B95" s="3"/>
      <c r="C95" s="35"/>
      <c r="D95" s="3"/>
      <c r="E95" s="3"/>
      <c r="F95" s="3"/>
      <c r="G95" s="3"/>
      <c r="H95" s="3"/>
      <c r="I95" s="3"/>
      <c r="J95" s="3"/>
      <c r="K95" s="3"/>
      <c r="L95" s="3"/>
      <c r="M95" s="2"/>
      <c r="N95" s="6"/>
      <c r="O95" s="6"/>
      <c r="P95" s="6"/>
    </row>
    <row r="96" spans="1:16" x14ac:dyDescent="0.3">
      <c r="A96" s="3"/>
      <c r="B96" s="3"/>
      <c r="C96" s="35"/>
      <c r="D96" s="3"/>
      <c r="E96" s="3"/>
      <c r="F96" s="3"/>
      <c r="G96" s="3"/>
      <c r="H96" s="3"/>
      <c r="I96" s="3"/>
      <c r="J96" s="3"/>
      <c r="K96" s="3"/>
      <c r="L96" s="3"/>
      <c r="M96" s="2"/>
      <c r="N96" s="6"/>
      <c r="O96" s="6"/>
      <c r="P96" s="6"/>
    </row>
    <row r="97" spans="1:16" x14ac:dyDescent="0.3">
      <c r="A97" s="3"/>
      <c r="B97" s="3"/>
      <c r="C97" s="35"/>
      <c r="D97" s="3"/>
      <c r="E97" s="3"/>
      <c r="F97" s="3"/>
      <c r="G97" s="3"/>
      <c r="H97" s="3"/>
      <c r="I97" s="3"/>
      <c r="J97" s="3"/>
      <c r="K97" s="3"/>
      <c r="L97" s="3"/>
      <c r="M97" s="2"/>
      <c r="N97" s="6"/>
      <c r="O97" s="6"/>
      <c r="P97" s="6"/>
    </row>
    <row r="98" spans="1:16" x14ac:dyDescent="0.3">
      <c r="A98" s="3"/>
      <c r="B98" s="3"/>
      <c r="C98" s="35"/>
      <c r="D98" s="3"/>
      <c r="E98" s="3"/>
      <c r="F98" s="3"/>
      <c r="G98" s="3"/>
      <c r="H98" s="3"/>
      <c r="I98" s="3"/>
      <c r="J98" s="3"/>
      <c r="K98" s="3"/>
      <c r="L98" s="3"/>
      <c r="M98" s="2"/>
      <c r="N98" s="6"/>
      <c r="O98" s="6"/>
      <c r="P98" s="6"/>
    </row>
    <row r="99" spans="1:16" x14ac:dyDescent="0.3">
      <c r="A99" s="3"/>
      <c r="B99" s="3"/>
      <c r="C99" s="35"/>
      <c r="D99" s="3"/>
      <c r="E99" s="3"/>
      <c r="F99" s="3"/>
      <c r="G99" s="3"/>
      <c r="H99" s="3"/>
      <c r="I99" s="3"/>
      <c r="J99" s="3"/>
      <c r="K99" s="3"/>
      <c r="L99" s="3"/>
      <c r="M99" s="2"/>
      <c r="N99" s="6"/>
      <c r="O99" s="6"/>
      <c r="P99" s="6"/>
    </row>
    <row r="100" spans="1:16" x14ac:dyDescent="0.3">
      <c r="A100" s="3"/>
      <c r="B100" s="3"/>
      <c r="C100" s="35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6"/>
      <c r="O100" s="6"/>
      <c r="P100" s="6"/>
    </row>
    <row r="101" spans="1:16" x14ac:dyDescent="0.3">
      <c r="A101" s="3"/>
      <c r="B101" s="3"/>
      <c r="C101" s="35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6"/>
      <c r="O101" s="6"/>
      <c r="P101" s="6"/>
    </row>
    <row r="102" spans="1:16" x14ac:dyDescent="0.3">
      <c r="A102" s="3"/>
      <c r="B102" s="3"/>
      <c r="C102" s="35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6"/>
      <c r="O102" s="6"/>
      <c r="P102" s="6"/>
    </row>
    <row r="103" spans="1:16" x14ac:dyDescent="0.3">
      <c r="A103" s="3"/>
      <c r="B103" s="3"/>
      <c r="C103" s="35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6"/>
      <c r="O103" s="6"/>
      <c r="P103" s="6"/>
    </row>
    <row r="104" spans="1:16" x14ac:dyDescent="0.3">
      <c r="A104" s="3"/>
      <c r="B104" s="3"/>
      <c r="C104" s="35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6"/>
      <c r="O104" s="6"/>
      <c r="P104" s="6"/>
    </row>
    <row r="105" spans="1:16" x14ac:dyDescent="0.3">
      <c r="A105" s="3"/>
      <c r="B105" s="3"/>
      <c r="C105" s="35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6"/>
      <c r="O105" s="6"/>
      <c r="P105" s="6"/>
    </row>
    <row r="106" spans="1:16" x14ac:dyDescent="0.3">
      <c r="A106" s="3"/>
      <c r="B106" s="3"/>
      <c r="C106" s="35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6"/>
      <c r="O106" s="6"/>
      <c r="P106" s="6"/>
    </row>
    <row r="107" spans="1:16" x14ac:dyDescent="0.3">
      <c r="A107" s="3"/>
      <c r="B107" s="3"/>
      <c r="C107" s="35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6"/>
      <c r="O107" s="6"/>
      <c r="P107" s="6"/>
    </row>
    <row r="108" spans="1:16" x14ac:dyDescent="0.3">
      <c r="A108" s="3"/>
      <c r="B108" s="3"/>
      <c r="C108" s="35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6"/>
      <c r="O108" s="6"/>
      <c r="P108" s="6"/>
    </row>
    <row r="109" spans="1:16" x14ac:dyDescent="0.3">
      <c r="A109" s="3"/>
      <c r="B109" s="3"/>
      <c r="C109" s="35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6"/>
      <c r="O109" s="6"/>
      <c r="P109" s="6"/>
    </row>
    <row r="110" spans="1:16" x14ac:dyDescent="0.3">
      <c r="A110" s="3"/>
      <c r="B110" s="3"/>
      <c r="C110" s="35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6"/>
      <c r="O110" s="6"/>
      <c r="P110" s="6"/>
    </row>
    <row r="111" spans="1:16" x14ac:dyDescent="0.3">
      <c r="A111" s="3"/>
      <c r="B111" s="3"/>
      <c r="C111" s="35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6"/>
      <c r="O111" s="6"/>
      <c r="P111" s="6"/>
    </row>
    <row r="112" spans="1:16" x14ac:dyDescent="0.3">
      <c r="A112" s="3"/>
      <c r="B112" s="3"/>
      <c r="C112" s="35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6"/>
      <c r="O112" s="6"/>
      <c r="P112" s="6"/>
    </row>
    <row r="113" spans="1:16" x14ac:dyDescent="0.3">
      <c r="A113" s="3"/>
      <c r="B113" s="3"/>
      <c r="C113" s="35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6"/>
      <c r="O113" s="6"/>
      <c r="P113" s="6"/>
    </row>
    <row r="114" spans="1:16" x14ac:dyDescent="0.3">
      <c r="A114" s="3"/>
      <c r="B114" s="3"/>
      <c r="C114" s="35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6"/>
      <c r="O114" s="6"/>
      <c r="P114" s="6"/>
    </row>
    <row r="115" spans="1:16" x14ac:dyDescent="0.3">
      <c r="A115" s="3"/>
      <c r="B115" s="3"/>
      <c r="C115" s="35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6"/>
      <c r="O115" s="6"/>
      <c r="P115" s="6"/>
    </row>
    <row r="116" spans="1:16" x14ac:dyDescent="0.3">
      <c r="A116" s="3"/>
      <c r="B116" s="3"/>
      <c r="C116" s="35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6"/>
      <c r="O116" s="6"/>
      <c r="P116" s="6"/>
    </row>
    <row r="117" spans="1:16" x14ac:dyDescent="0.3">
      <c r="A117" s="3"/>
      <c r="B117" s="3"/>
      <c r="C117" s="35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6"/>
      <c r="O117" s="6"/>
      <c r="P117" s="6"/>
    </row>
    <row r="118" spans="1:16" x14ac:dyDescent="0.3">
      <c r="A118" s="3"/>
      <c r="B118" s="3"/>
      <c r="C118" s="35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6"/>
      <c r="O118" s="6"/>
      <c r="P118" s="6"/>
    </row>
    <row r="119" spans="1:16" x14ac:dyDescent="0.3">
      <c r="A119" s="3"/>
      <c r="B119" s="3"/>
      <c r="C119" s="35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6"/>
      <c r="O119" s="6"/>
      <c r="P119" s="6"/>
    </row>
    <row r="120" spans="1:16" x14ac:dyDescent="0.3">
      <c r="A120" s="3"/>
      <c r="B120" s="3"/>
      <c r="C120" s="35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6"/>
      <c r="O120" s="6"/>
      <c r="P120" s="6"/>
    </row>
    <row r="121" spans="1:16" x14ac:dyDescent="0.3">
      <c r="A121" s="3"/>
      <c r="B121" s="3"/>
      <c r="C121" s="35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6"/>
      <c r="O121" s="6"/>
      <c r="P121" s="6"/>
    </row>
    <row r="122" spans="1:16" x14ac:dyDescent="0.3">
      <c r="A122" s="3"/>
      <c r="B122" s="3"/>
      <c r="C122" s="35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6"/>
      <c r="O122" s="6"/>
      <c r="P122" s="6"/>
    </row>
    <row r="123" spans="1:16" x14ac:dyDescent="0.3">
      <c r="A123" s="3"/>
      <c r="B123" s="3"/>
      <c r="C123" s="35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6"/>
      <c r="O123" s="6"/>
      <c r="P123" s="6"/>
    </row>
    <row r="124" spans="1:16" x14ac:dyDescent="0.3">
      <c r="A124" s="3"/>
      <c r="B124" s="3"/>
      <c r="C124" s="35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6"/>
      <c r="O124" s="6"/>
      <c r="P124" s="6"/>
    </row>
    <row r="125" spans="1:16" x14ac:dyDescent="0.3">
      <c r="A125" s="3"/>
      <c r="B125" s="3"/>
      <c r="C125" s="35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6"/>
      <c r="O125" s="6"/>
      <c r="P125" s="6"/>
    </row>
    <row r="126" spans="1:16" x14ac:dyDescent="0.3">
      <c r="A126" s="3"/>
      <c r="B126" s="3"/>
      <c r="C126" s="35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6"/>
      <c r="O126" s="6"/>
      <c r="P126" s="6"/>
    </row>
    <row r="127" spans="1:16" x14ac:dyDescent="0.3">
      <c r="A127" s="3"/>
      <c r="B127" s="3"/>
      <c r="C127" s="35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6"/>
      <c r="O127" s="6"/>
      <c r="P127" s="6"/>
    </row>
    <row r="128" spans="1:16" x14ac:dyDescent="0.3">
      <c r="A128" s="3"/>
      <c r="B128" s="3"/>
      <c r="C128" s="35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6"/>
      <c r="O128" s="6"/>
      <c r="P128" s="6"/>
    </row>
    <row r="129" spans="1:16" x14ac:dyDescent="0.3">
      <c r="A129" s="3"/>
      <c r="B129" s="3"/>
      <c r="C129" s="35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6"/>
      <c r="O129" s="6"/>
      <c r="P129" s="6"/>
    </row>
    <row r="130" spans="1:16" x14ac:dyDescent="0.3">
      <c r="A130" s="3"/>
      <c r="B130" s="3"/>
      <c r="C130" s="35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6"/>
      <c r="O130" s="6"/>
      <c r="P130" s="6"/>
    </row>
    <row r="131" spans="1:16" x14ac:dyDescent="0.3">
      <c r="A131" s="3"/>
      <c r="B131" s="3"/>
      <c r="C131" s="35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6"/>
      <c r="O131" s="6"/>
      <c r="P131" s="6"/>
    </row>
    <row r="132" spans="1:16" x14ac:dyDescent="0.3">
      <c r="A132" s="3"/>
      <c r="B132" s="3"/>
      <c r="C132" s="35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6"/>
      <c r="O132" s="6"/>
      <c r="P132" s="6"/>
    </row>
    <row r="133" spans="1:16" x14ac:dyDescent="0.3">
      <c r="A133" s="3"/>
      <c r="B133" s="3"/>
      <c r="C133" s="35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6"/>
      <c r="O133" s="6"/>
      <c r="P133" s="6"/>
    </row>
    <row r="134" spans="1:16" x14ac:dyDescent="0.3">
      <c r="A134" s="3"/>
      <c r="B134" s="3"/>
      <c r="C134" s="35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6"/>
      <c r="O134" s="6"/>
      <c r="P134" s="6"/>
    </row>
    <row r="135" spans="1:16" x14ac:dyDescent="0.3">
      <c r="A135" s="3"/>
      <c r="B135" s="3"/>
      <c r="C135" s="35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6"/>
      <c r="O135" s="6"/>
      <c r="P135" s="6"/>
    </row>
    <row r="136" spans="1:16" x14ac:dyDescent="0.3">
      <c r="A136" s="3"/>
      <c r="B136" s="3"/>
      <c r="C136" s="35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6"/>
      <c r="O136" s="6"/>
      <c r="P136" s="6"/>
    </row>
    <row r="137" spans="1:16" x14ac:dyDescent="0.3">
      <c r="A137" s="3"/>
      <c r="B137" s="3"/>
      <c r="C137" s="35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6"/>
      <c r="O137" s="6"/>
      <c r="P137" s="6"/>
    </row>
    <row r="138" spans="1:16" x14ac:dyDescent="0.3">
      <c r="A138" s="3"/>
      <c r="B138" s="3"/>
      <c r="C138" s="35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6"/>
      <c r="O138" s="6"/>
      <c r="P138" s="6"/>
    </row>
    <row r="139" spans="1:16" x14ac:dyDescent="0.3">
      <c r="A139" s="3"/>
      <c r="B139" s="3"/>
      <c r="C139" s="35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6"/>
      <c r="O139" s="6"/>
      <c r="P139" s="6"/>
    </row>
    <row r="140" spans="1:16" x14ac:dyDescent="0.3">
      <c r="A140" s="3"/>
      <c r="B140" s="3"/>
      <c r="C140" s="35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6"/>
      <c r="O140" s="6"/>
      <c r="P140" s="6"/>
    </row>
    <row r="141" spans="1:16" x14ac:dyDescent="0.3">
      <c r="A141" s="3"/>
      <c r="B141" s="3"/>
      <c r="C141" s="35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6"/>
      <c r="O141" s="6"/>
      <c r="P141" s="6"/>
    </row>
    <row r="142" spans="1:16" x14ac:dyDescent="0.3">
      <c r="A142" s="3"/>
      <c r="B142" s="3"/>
      <c r="C142" s="35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6"/>
      <c r="O142" s="6"/>
      <c r="P142" s="6"/>
    </row>
    <row r="143" spans="1:16" x14ac:dyDescent="0.3">
      <c r="A143" s="3"/>
      <c r="B143" s="3"/>
      <c r="C143" s="35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6"/>
      <c r="O143" s="6"/>
      <c r="P143" s="6"/>
    </row>
    <row r="144" spans="1:16" x14ac:dyDescent="0.3">
      <c r="A144" s="3"/>
      <c r="B144" s="3"/>
      <c r="C144" s="35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6"/>
      <c r="O144" s="6"/>
      <c r="P144" s="6"/>
    </row>
    <row r="145" spans="1:16" x14ac:dyDescent="0.3">
      <c r="A145" s="3"/>
      <c r="B145" s="3"/>
      <c r="C145" s="35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6"/>
      <c r="O145" s="6"/>
      <c r="P145" s="6"/>
    </row>
    <row r="146" spans="1:16" x14ac:dyDescent="0.3">
      <c r="A146" s="3"/>
      <c r="B146" s="3"/>
      <c r="C146" s="35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6"/>
      <c r="O146" s="6"/>
      <c r="P146" s="6"/>
    </row>
    <row r="147" spans="1:16" x14ac:dyDescent="0.3">
      <c r="A147" s="3"/>
      <c r="B147" s="3"/>
      <c r="C147" s="35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6"/>
      <c r="O147" s="6"/>
      <c r="P147" s="6"/>
    </row>
    <row r="148" spans="1:16" x14ac:dyDescent="0.3">
      <c r="A148" s="3"/>
      <c r="B148" s="3"/>
      <c r="C148" s="35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6"/>
      <c r="O148" s="6"/>
      <c r="P148" s="6"/>
    </row>
    <row r="149" spans="1:16" x14ac:dyDescent="0.3">
      <c r="A149" s="3"/>
      <c r="B149" s="3"/>
      <c r="C149" s="35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6"/>
      <c r="O149" s="6"/>
      <c r="P149" s="6"/>
    </row>
    <row r="150" spans="1:16" x14ac:dyDescent="0.3">
      <c r="A150" s="3"/>
      <c r="B150" s="3"/>
      <c r="C150" s="35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6"/>
      <c r="O150" s="6"/>
      <c r="P150" s="6"/>
    </row>
    <row r="151" spans="1:16" x14ac:dyDescent="0.3">
      <c r="A151" s="3"/>
      <c r="B151" s="3"/>
      <c r="C151" s="35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6"/>
      <c r="O151" s="6"/>
      <c r="P151" s="6"/>
    </row>
    <row r="152" spans="1:16" x14ac:dyDescent="0.3">
      <c r="A152" s="3"/>
      <c r="B152" s="3"/>
      <c r="C152" s="35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6"/>
      <c r="O152" s="6"/>
      <c r="P152" s="6"/>
    </row>
    <row r="153" spans="1:16" x14ac:dyDescent="0.3">
      <c r="A153" s="3"/>
      <c r="B153" s="3"/>
      <c r="C153" s="35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6"/>
      <c r="O153" s="6"/>
      <c r="P153" s="6"/>
    </row>
    <row r="154" spans="1:16" x14ac:dyDescent="0.3">
      <c r="A154" s="3"/>
      <c r="B154" s="3"/>
      <c r="C154" s="35"/>
      <c r="D154" s="3"/>
      <c r="E154" s="3"/>
      <c r="F154" s="3"/>
      <c r="G154" s="3"/>
      <c r="H154" s="3"/>
      <c r="I154" s="3"/>
      <c r="J154" s="3"/>
      <c r="K154" s="3"/>
      <c r="L154" s="3"/>
      <c r="M154" s="2"/>
      <c r="N154" s="6"/>
      <c r="O154" s="6"/>
      <c r="P154" s="6"/>
    </row>
    <row r="155" spans="1:16" x14ac:dyDescent="0.3">
      <c r="A155" s="3"/>
      <c r="B155" s="3"/>
      <c r="C155" s="35"/>
      <c r="D155" s="3"/>
      <c r="E155" s="3"/>
      <c r="F155" s="3"/>
      <c r="G155" s="3"/>
      <c r="H155" s="3"/>
      <c r="I155" s="3"/>
      <c r="J155" s="3"/>
      <c r="K155" s="3"/>
      <c r="L155" s="3"/>
      <c r="M155" s="2"/>
      <c r="N155" s="6"/>
      <c r="O155" s="6"/>
      <c r="P155" s="6"/>
    </row>
    <row r="156" spans="1:16" x14ac:dyDescent="0.3">
      <c r="A156" s="3"/>
      <c r="B156" s="3"/>
      <c r="C156" s="35"/>
      <c r="D156" s="3"/>
      <c r="E156" s="3"/>
      <c r="F156" s="3"/>
      <c r="G156" s="3"/>
      <c r="H156" s="3"/>
      <c r="I156" s="3"/>
      <c r="J156" s="3"/>
      <c r="K156" s="3"/>
      <c r="L156" s="3"/>
      <c r="M156" s="2"/>
      <c r="N156" s="6"/>
      <c r="O156" s="6"/>
      <c r="P156" s="6"/>
    </row>
    <row r="157" spans="1:16" x14ac:dyDescent="0.3">
      <c r="A157" s="3"/>
      <c r="B157" s="3"/>
      <c r="C157" s="35"/>
      <c r="D157" s="3"/>
      <c r="E157" s="3"/>
      <c r="F157" s="3"/>
      <c r="G157" s="3"/>
      <c r="H157" s="3"/>
      <c r="I157" s="3"/>
      <c r="J157" s="3"/>
      <c r="K157" s="3"/>
      <c r="L157" s="3"/>
      <c r="M157" s="2"/>
      <c r="N157" s="6"/>
      <c r="O157" s="6"/>
      <c r="P157" s="6"/>
    </row>
    <row r="158" spans="1:16" x14ac:dyDescent="0.3">
      <c r="A158" s="3"/>
      <c r="B158" s="3"/>
      <c r="C158" s="35"/>
      <c r="D158" s="3"/>
      <c r="E158" s="3"/>
      <c r="F158" s="3"/>
      <c r="G158" s="3"/>
      <c r="H158" s="3"/>
      <c r="I158" s="3"/>
      <c r="J158" s="3"/>
      <c r="K158" s="3"/>
      <c r="L158" s="3"/>
      <c r="M158" s="2"/>
      <c r="N158" s="6"/>
      <c r="O158" s="6"/>
      <c r="P158" s="6"/>
    </row>
    <row r="159" spans="1:16" x14ac:dyDescent="0.3">
      <c r="A159" s="3"/>
      <c r="B159" s="3"/>
      <c r="C159" s="35"/>
      <c r="D159" s="3"/>
      <c r="E159" s="3"/>
      <c r="F159" s="3"/>
      <c r="G159" s="3"/>
      <c r="H159" s="3"/>
      <c r="I159" s="3"/>
      <c r="J159" s="3"/>
      <c r="K159" s="3"/>
      <c r="L159" s="3"/>
      <c r="M159" s="2"/>
      <c r="N159" s="6"/>
      <c r="O159" s="6"/>
      <c r="P159" s="6"/>
    </row>
    <row r="160" spans="1:16" x14ac:dyDescent="0.3">
      <c r="A160" s="3"/>
      <c r="B160" s="3"/>
      <c r="C160" s="35"/>
      <c r="D160" s="3"/>
      <c r="E160" s="3"/>
      <c r="F160" s="3"/>
      <c r="G160" s="3"/>
      <c r="H160" s="3"/>
      <c r="I160" s="3"/>
      <c r="J160" s="3"/>
      <c r="K160" s="3"/>
      <c r="L160" s="3"/>
      <c r="M160" s="2"/>
      <c r="N160" s="6"/>
      <c r="O160" s="6"/>
      <c r="P160" s="6"/>
    </row>
    <row r="161" spans="1:16" x14ac:dyDescent="0.3">
      <c r="A161" s="3"/>
      <c r="B161" s="3"/>
      <c r="C161" s="35"/>
      <c r="D161" s="3"/>
      <c r="E161" s="3"/>
      <c r="F161" s="3"/>
      <c r="G161" s="3"/>
      <c r="H161" s="3"/>
      <c r="I161" s="3"/>
      <c r="J161" s="3"/>
      <c r="K161" s="3"/>
      <c r="L161" s="3"/>
      <c r="M161" s="2"/>
      <c r="N161" s="6"/>
      <c r="O161" s="6"/>
      <c r="P161" s="6"/>
    </row>
    <row r="162" spans="1:16" x14ac:dyDescent="0.3">
      <c r="A162" s="3"/>
      <c r="B162" s="3"/>
      <c r="C162" s="35"/>
      <c r="D162" s="3"/>
      <c r="E162" s="3"/>
      <c r="F162" s="3"/>
      <c r="G162" s="3"/>
      <c r="H162" s="3"/>
      <c r="I162" s="3"/>
      <c r="J162" s="3"/>
      <c r="K162" s="3"/>
      <c r="L162" s="3"/>
      <c r="M162" s="2"/>
      <c r="N162" s="6"/>
      <c r="O162" s="6"/>
      <c r="P162" s="6"/>
    </row>
    <row r="163" spans="1:16" x14ac:dyDescent="0.3">
      <c r="A163" s="3"/>
      <c r="B163" s="3"/>
      <c r="C163" s="35"/>
      <c r="D163" s="3"/>
      <c r="E163" s="3"/>
      <c r="F163" s="3"/>
      <c r="G163" s="3"/>
      <c r="H163" s="3"/>
      <c r="I163" s="3"/>
      <c r="J163" s="3"/>
      <c r="K163" s="3"/>
      <c r="L163" s="3"/>
      <c r="M163" s="2"/>
      <c r="N163" s="6"/>
      <c r="O163" s="6"/>
      <c r="P163" s="6"/>
    </row>
    <row r="164" spans="1:16" x14ac:dyDescent="0.3">
      <c r="A164" s="3"/>
      <c r="B164" s="3"/>
      <c r="C164" s="35"/>
      <c r="D164" s="3"/>
      <c r="E164" s="3"/>
      <c r="F164" s="3"/>
      <c r="G164" s="3"/>
      <c r="H164" s="3"/>
      <c r="I164" s="3"/>
      <c r="J164" s="3"/>
      <c r="K164" s="3"/>
      <c r="L164" s="3"/>
      <c r="M164" s="2"/>
      <c r="N164" s="6"/>
      <c r="O164" s="6"/>
      <c r="P164" s="6"/>
    </row>
    <row r="165" spans="1:16" x14ac:dyDescent="0.3">
      <c r="A165" s="3"/>
      <c r="B165" s="3"/>
      <c r="C165" s="35"/>
      <c r="D165" s="3"/>
      <c r="E165" s="3"/>
      <c r="F165" s="3"/>
      <c r="G165" s="3"/>
      <c r="H165" s="3"/>
      <c r="I165" s="3"/>
      <c r="J165" s="3"/>
      <c r="K165" s="3"/>
      <c r="L165" s="3"/>
      <c r="M165" s="2"/>
      <c r="N165" s="6"/>
      <c r="O165" s="6"/>
      <c r="P165" s="6"/>
    </row>
    <row r="166" spans="1:16" x14ac:dyDescent="0.3">
      <c r="A166" s="3"/>
      <c r="B166" s="3"/>
      <c r="C166" s="35"/>
      <c r="D166" s="3"/>
      <c r="E166" s="3"/>
      <c r="F166" s="3"/>
      <c r="G166" s="3"/>
      <c r="H166" s="3"/>
      <c r="I166" s="3"/>
      <c r="J166" s="3"/>
      <c r="K166" s="3"/>
      <c r="L166" s="3"/>
      <c r="M166" s="2"/>
      <c r="N166" s="6"/>
      <c r="O166" s="6"/>
      <c r="P166" s="6"/>
    </row>
    <row r="167" spans="1:16" x14ac:dyDescent="0.3">
      <c r="A167" s="3"/>
      <c r="B167" s="3"/>
      <c r="C167" s="35"/>
      <c r="D167" s="3"/>
      <c r="E167" s="3"/>
      <c r="F167" s="3"/>
      <c r="G167" s="3"/>
      <c r="H167" s="3"/>
      <c r="I167" s="3"/>
      <c r="J167" s="3"/>
      <c r="K167" s="3"/>
      <c r="L167" s="3"/>
      <c r="M167" s="2"/>
      <c r="N167" s="6"/>
      <c r="O167" s="6"/>
      <c r="P167" s="6"/>
    </row>
    <row r="168" spans="1:16" x14ac:dyDescent="0.3">
      <c r="A168" s="3"/>
      <c r="B168" s="3"/>
      <c r="C168" s="35"/>
      <c r="D168" s="3"/>
      <c r="E168" s="3"/>
      <c r="F168" s="3"/>
      <c r="G168" s="3"/>
      <c r="H168" s="3"/>
      <c r="I168" s="3"/>
      <c r="J168" s="3"/>
      <c r="K168" s="3"/>
      <c r="L168" s="3"/>
      <c r="M168" s="2"/>
      <c r="N168" s="6"/>
      <c r="O168" s="6"/>
      <c r="P168" s="6"/>
    </row>
    <row r="169" spans="1:16" x14ac:dyDescent="0.3">
      <c r="A169" s="3"/>
      <c r="B169" s="3"/>
      <c r="C169" s="35"/>
      <c r="D169" s="3"/>
      <c r="E169" s="3"/>
      <c r="F169" s="3"/>
      <c r="G169" s="3"/>
      <c r="H169" s="3"/>
      <c r="I169" s="3"/>
      <c r="J169" s="3"/>
      <c r="K169" s="3"/>
      <c r="L169" s="3"/>
      <c r="M169" s="2"/>
      <c r="N169" s="6"/>
      <c r="O169" s="6"/>
      <c r="P169" s="6"/>
    </row>
    <row r="170" spans="1:16" x14ac:dyDescent="0.3">
      <c r="A170" s="3"/>
      <c r="B170" s="3"/>
      <c r="C170" s="35"/>
      <c r="D170" s="3"/>
      <c r="E170" s="3"/>
      <c r="F170" s="3"/>
      <c r="G170" s="3"/>
      <c r="H170" s="3"/>
      <c r="I170" s="3"/>
      <c r="J170" s="3"/>
      <c r="K170" s="3"/>
      <c r="L170" s="3"/>
      <c r="M170" s="2"/>
      <c r="N170" s="6"/>
      <c r="O170" s="6"/>
      <c r="P170" s="6"/>
    </row>
    <row r="171" spans="1:16" x14ac:dyDescent="0.3">
      <c r="A171" s="3"/>
      <c r="B171" s="3"/>
      <c r="C171" s="35"/>
      <c r="D171" s="3"/>
      <c r="E171" s="3"/>
      <c r="F171" s="3"/>
      <c r="G171" s="3"/>
      <c r="H171" s="3"/>
      <c r="I171" s="3"/>
      <c r="J171" s="3"/>
      <c r="K171" s="3"/>
      <c r="L171" s="3"/>
      <c r="M171" s="2"/>
      <c r="N171" s="6"/>
      <c r="O171" s="6"/>
      <c r="P171" s="6"/>
    </row>
    <row r="172" spans="1:16" x14ac:dyDescent="0.3">
      <c r="A172" s="3"/>
      <c r="B172" s="3"/>
      <c r="C172" s="35"/>
      <c r="D172" s="3"/>
      <c r="E172" s="3"/>
      <c r="F172" s="3"/>
      <c r="G172" s="3"/>
      <c r="H172" s="3"/>
      <c r="I172" s="3"/>
      <c r="J172" s="3"/>
      <c r="K172" s="3"/>
      <c r="L172" s="3"/>
      <c r="M172" s="2"/>
      <c r="N172" s="6"/>
      <c r="O172" s="6"/>
      <c r="P172" s="6"/>
    </row>
    <row r="173" spans="1:16" x14ac:dyDescent="0.3">
      <c r="A173" s="3"/>
      <c r="B173" s="3"/>
      <c r="C173" s="35"/>
      <c r="D173" s="3"/>
      <c r="E173" s="3"/>
      <c r="F173" s="3"/>
      <c r="G173" s="3"/>
      <c r="H173" s="3"/>
      <c r="I173" s="3"/>
      <c r="J173" s="3"/>
      <c r="K173" s="3"/>
      <c r="L173" s="3"/>
      <c r="M173" s="2"/>
      <c r="N173" s="6"/>
      <c r="O173" s="6"/>
      <c r="P173" s="6"/>
    </row>
    <row r="174" spans="1:16" x14ac:dyDescent="0.3">
      <c r="A174" s="3"/>
      <c r="B174" s="3"/>
      <c r="C174" s="35"/>
      <c r="D174" s="3"/>
      <c r="E174" s="3"/>
      <c r="F174" s="3"/>
      <c r="G174" s="3"/>
      <c r="H174" s="3"/>
      <c r="I174" s="3"/>
      <c r="J174" s="3"/>
      <c r="K174" s="3"/>
      <c r="L174" s="3"/>
      <c r="M174" s="2"/>
      <c r="N174" s="6"/>
      <c r="O174" s="6"/>
      <c r="P174" s="6"/>
    </row>
    <row r="175" spans="1:16" x14ac:dyDescent="0.3">
      <c r="A175" s="3"/>
      <c r="B175" s="3"/>
      <c r="C175" s="35"/>
      <c r="D175" s="3"/>
      <c r="E175" s="3"/>
      <c r="F175" s="3"/>
      <c r="G175" s="3"/>
      <c r="H175" s="3"/>
      <c r="I175" s="3"/>
      <c r="J175" s="3"/>
      <c r="K175" s="3"/>
      <c r="L175" s="3"/>
      <c r="M175" s="2"/>
      <c r="N175" s="6"/>
      <c r="O175" s="6"/>
      <c r="P175" s="6"/>
    </row>
    <row r="176" spans="1:16" x14ac:dyDescent="0.3">
      <c r="A176" s="3"/>
      <c r="B176" s="3"/>
      <c r="C176" s="35"/>
      <c r="D176" s="3"/>
      <c r="E176" s="3"/>
      <c r="F176" s="3"/>
      <c r="G176" s="3"/>
      <c r="H176" s="3"/>
      <c r="I176" s="3"/>
      <c r="J176" s="3"/>
      <c r="K176" s="3"/>
      <c r="L176" s="3"/>
      <c r="M176" s="2"/>
      <c r="N176" s="6"/>
      <c r="O176" s="6"/>
      <c r="P176" s="6"/>
    </row>
    <row r="177" spans="1:16" x14ac:dyDescent="0.3">
      <c r="A177" s="3"/>
      <c r="B177" s="3"/>
      <c r="C177" s="35"/>
      <c r="D177" s="3"/>
      <c r="E177" s="3"/>
      <c r="F177" s="3"/>
      <c r="G177" s="3"/>
      <c r="H177" s="3"/>
      <c r="I177" s="3"/>
      <c r="J177" s="3"/>
      <c r="K177" s="3"/>
      <c r="L177" s="3"/>
      <c r="M177" s="2"/>
      <c r="N177" s="6"/>
      <c r="O177" s="6"/>
      <c r="P177" s="6"/>
    </row>
    <row r="178" spans="1:16" x14ac:dyDescent="0.3">
      <c r="A178" s="3"/>
      <c r="B178" s="3"/>
      <c r="C178" s="35"/>
      <c r="D178" s="3"/>
      <c r="E178" s="3"/>
      <c r="F178" s="3"/>
      <c r="G178" s="3"/>
      <c r="H178" s="3"/>
      <c r="I178" s="3"/>
      <c r="J178" s="3"/>
      <c r="K178" s="3"/>
      <c r="L178" s="3"/>
      <c r="M178" s="2"/>
      <c r="N178" s="6"/>
      <c r="O178" s="6"/>
      <c r="P178" s="6"/>
    </row>
    <row r="179" spans="1:16" x14ac:dyDescent="0.3">
      <c r="A179" s="3"/>
      <c r="B179" s="3"/>
      <c r="C179" s="35"/>
      <c r="D179" s="3"/>
      <c r="E179" s="3"/>
      <c r="F179" s="3"/>
      <c r="G179" s="3"/>
      <c r="H179" s="3"/>
      <c r="I179" s="3"/>
      <c r="J179" s="3"/>
      <c r="K179" s="3"/>
      <c r="L179" s="3"/>
      <c r="M179" s="2"/>
      <c r="N179" s="6"/>
      <c r="O179" s="6"/>
      <c r="P179" s="6"/>
    </row>
    <row r="180" spans="1:16" x14ac:dyDescent="0.3">
      <c r="A180" s="3"/>
      <c r="B180" s="3"/>
      <c r="C180" s="35"/>
      <c r="D180" s="3"/>
      <c r="E180" s="3"/>
      <c r="F180" s="3"/>
      <c r="G180" s="3"/>
      <c r="H180" s="3"/>
      <c r="I180" s="3"/>
      <c r="J180" s="3"/>
      <c r="K180" s="3"/>
      <c r="L180" s="3"/>
      <c r="M180" s="2"/>
      <c r="N180" s="6"/>
      <c r="O180" s="6"/>
      <c r="P180" s="6"/>
    </row>
    <row r="181" spans="1:16" x14ac:dyDescent="0.3">
      <c r="A181" s="3"/>
      <c r="B181" s="3"/>
      <c r="C181" s="35"/>
      <c r="D181" s="3"/>
      <c r="E181" s="3"/>
      <c r="F181" s="3"/>
      <c r="G181" s="3"/>
      <c r="H181" s="3"/>
      <c r="I181" s="3"/>
      <c r="J181" s="3"/>
      <c r="K181" s="3"/>
      <c r="L181" s="3"/>
      <c r="M181" s="2"/>
      <c r="N181" s="6"/>
      <c r="O181" s="6"/>
      <c r="P181" s="6"/>
    </row>
    <row r="182" spans="1:16" x14ac:dyDescent="0.3">
      <c r="A182" s="3"/>
      <c r="B182" s="3"/>
      <c r="C182" s="35"/>
      <c r="D182" s="3"/>
      <c r="E182" s="3"/>
      <c r="F182" s="3"/>
      <c r="G182" s="3"/>
      <c r="H182" s="3"/>
      <c r="I182" s="3"/>
      <c r="J182" s="3"/>
      <c r="K182" s="3"/>
      <c r="L182" s="3"/>
      <c r="M182" s="2"/>
      <c r="N182" s="6"/>
      <c r="O182" s="6"/>
      <c r="P182" s="6"/>
    </row>
    <row r="183" spans="1:16" x14ac:dyDescent="0.3">
      <c r="A183" s="3"/>
      <c r="B183" s="3"/>
      <c r="C183" s="35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6"/>
      <c r="O183" s="6"/>
      <c r="P183" s="6"/>
    </row>
    <row r="184" spans="1:16" x14ac:dyDescent="0.3">
      <c r="A184" s="3"/>
      <c r="B184" s="3"/>
      <c r="C184" s="35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6"/>
      <c r="O184" s="6"/>
      <c r="P184" s="6"/>
    </row>
    <row r="185" spans="1:16" x14ac:dyDescent="0.3">
      <c r="A185" s="3"/>
      <c r="B185" s="3"/>
      <c r="C185" s="35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6"/>
      <c r="O185" s="6"/>
      <c r="P185" s="6"/>
    </row>
    <row r="186" spans="1:16" x14ac:dyDescent="0.3">
      <c r="A186" s="3"/>
      <c r="B186" s="3"/>
      <c r="C186" s="35"/>
      <c r="D186" s="3"/>
      <c r="E186" s="3"/>
      <c r="F186" s="3"/>
      <c r="G186" s="3"/>
      <c r="H186" s="3"/>
      <c r="I186" s="3"/>
      <c r="J186" s="3"/>
      <c r="K186" s="3"/>
      <c r="L186" s="3"/>
      <c r="M186" s="2"/>
      <c r="N186" s="6"/>
      <c r="O186" s="6"/>
      <c r="P186" s="6"/>
    </row>
    <row r="187" spans="1:16" x14ac:dyDescent="0.3">
      <c r="A187" s="3"/>
      <c r="B187" s="3"/>
      <c r="C187" s="35"/>
      <c r="D187" s="3"/>
      <c r="E187" s="3"/>
      <c r="F187" s="3"/>
      <c r="G187" s="3"/>
      <c r="H187" s="3"/>
      <c r="I187" s="3"/>
      <c r="J187" s="3"/>
      <c r="K187" s="3"/>
      <c r="L187" s="3"/>
      <c r="M187" s="2"/>
      <c r="N187" s="6"/>
      <c r="O187" s="6"/>
      <c r="P187" s="6"/>
    </row>
    <row r="188" spans="1:16" x14ac:dyDescent="0.3">
      <c r="A188" s="3"/>
      <c r="B188" s="3"/>
      <c r="C188" s="35"/>
      <c r="D188" s="3"/>
      <c r="E188" s="3"/>
      <c r="F188" s="3"/>
      <c r="G188" s="3"/>
      <c r="H188" s="3"/>
      <c r="I188" s="3"/>
      <c r="J188" s="3"/>
      <c r="K188" s="3"/>
      <c r="L188" s="3"/>
      <c r="M188" s="2"/>
      <c r="N188" s="6"/>
      <c r="O188" s="6"/>
      <c r="P188" s="6"/>
    </row>
    <row r="189" spans="1:16" x14ac:dyDescent="0.3">
      <c r="A189" s="3"/>
      <c r="B189" s="3"/>
      <c r="C189" s="35"/>
      <c r="D189" s="3"/>
      <c r="E189" s="3"/>
      <c r="F189" s="3"/>
      <c r="G189" s="3"/>
      <c r="H189" s="3"/>
      <c r="I189" s="3"/>
      <c r="J189" s="3"/>
      <c r="K189" s="3"/>
      <c r="L189" s="3"/>
      <c r="M189" s="2"/>
      <c r="N189" s="6"/>
      <c r="O189" s="6"/>
      <c r="P189" s="6"/>
    </row>
    <row r="190" spans="1:16" x14ac:dyDescent="0.3">
      <c r="A190" s="3"/>
      <c r="B190" s="3"/>
      <c r="C190" s="35"/>
      <c r="D190" s="3"/>
      <c r="E190" s="3"/>
      <c r="F190" s="3"/>
      <c r="G190" s="3"/>
      <c r="H190" s="3"/>
      <c r="I190" s="3"/>
      <c r="J190" s="3"/>
      <c r="K190" s="3"/>
      <c r="L190" s="3"/>
      <c r="M190" s="2"/>
      <c r="N190" s="6"/>
      <c r="O190" s="6"/>
      <c r="P190" s="6"/>
    </row>
    <row r="191" spans="1:16" x14ac:dyDescent="0.3">
      <c r="A191" s="3"/>
      <c r="B191" s="3"/>
      <c r="C191" s="35"/>
      <c r="D191" s="3"/>
      <c r="E191" s="3"/>
      <c r="F191" s="3"/>
      <c r="G191" s="3"/>
      <c r="H191" s="3"/>
      <c r="I191" s="3"/>
      <c r="J191" s="3"/>
      <c r="K191" s="3"/>
      <c r="L191" s="3"/>
      <c r="M191" s="2"/>
      <c r="N191" s="6"/>
      <c r="O191" s="6"/>
      <c r="P191" s="6"/>
    </row>
    <row r="192" spans="1:16" x14ac:dyDescent="0.3">
      <c r="A192" s="3"/>
      <c r="B192" s="3"/>
      <c r="C192" s="35"/>
      <c r="D192" s="3"/>
      <c r="E192" s="3"/>
      <c r="F192" s="3"/>
      <c r="G192" s="3"/>
      <c r="H192" s="3"/>
      <c r="I192" s="3"/>
      <c r="J192" s="3"/>
      <c r="K192" s="3"/>
      <c r="L192" s="3"/>
      <c r="M192" s="2"/>
      <c r="N192" s="6"/>
      <c r="O192" s="6"/>
      <c r="P192" s="6"/>
    </row>
    <row r="193" spans="1:16" x14ac:dyDescent="0.3">
      <c r="A193" s="3"/>
      <c r="B193" s="3"/>
      <c r="C193" s="35"/>
      <c r="D193" s="3"/>
      <c r="E193" s="3"/>
      <c r="F193" s="3"/>
      <c r="G193" s="3"/>
      <c r="H193" s="3"/>
      <c r="I193" s="3"/>
      <c r="J193" s="3"/>
      <c r="K193" s="3"/>
      <c r="L193" s="3"/>
      <c r="M193" s="2"/>
      <c r="N193" s="6"/>
      <c r="O193" s="6"/>
      <c r="P193" s="6"/>
    </row>
    <row r="194" spans="1:16" x14ac:dyDescent="0.3">
      <c r="A194" s="3"/>
      <c r="B194" s="3"/>
      <c r="C194" s="35"/>
      <c r="D194" s="3"/>
      <c r="E194" s="3"/>
      <c r="F194" s="3"/>
      <c r="G194" s="3"/>
      <c r="H194" s="3"/>
      <c r="I194" s="3"/>
      <c r="J194" s="3"/>
      <c r="K194" s="3"/>
      <c r="L194" s="3"/>
      <c r="M194" s="2"/>
      <c r="N194" s="6"/>
      <c r="O194" s="6"/>
      <c r="P194" s="6"/>
    </row>
    <row r="195" spans="1:16" x14ac:dyDescent="0.3">
      <c r="A195" s="3"/>
      <c r="B195" s="3"/>
      <c r="C195" s="35"/>
      <c r="D195" s="3"/>
      <c r="E195" s="3"/>
      <c r="F195" s="3"/>
      <c r="G195" s="3"/>
      <c r="H195" s="3"/>
      <c r="I195" s="3"/>
      <c r="J195" s="3"/>
      <c r="K195" s="3"/>
      <c r="L195" s="3"/>
      <c r="M195" s="2"/>
      <c r="N195" s="6"/>
      <c r="O195" s="6"/>
      <c r="P195" s="6"/>
    </row>
    <row r="196" spans="1:16" x14ac:dyDescent="0.3">
      <c r="A196" s="3"/>
      <c r="B196" s="3"/>
      <c r="C196" s="35"/>
      <c r="D196" s="3"/>
      <c r="E196" s="3"/>
      <c r="F196" s="3"/>
      <c r="G196" s="3"/>
      <c r="H196" s="3"/>
      <c r="I196" s="3"/>
      <c r="J196" s="3"/>
      <c r="K196" s="3"/>
      <c r="L196" s="3"/>
      <c r="M196" s="2"/>
      <c r="N196" s="6"/>
      <c r="O196" s="6"/>
      <c r="P196" s="6"/>
    </row>
    <row r="197" spans="1:16" x14ac:dyDescent="0.3">
      <c r="A197" s="3"/>
      <c r="B197" s="3"/>
      <c r="C197" s="35"/>
      <c r="D197" s="3"/>
      <c r="E197" s="3"/>
      <c r="F197" s="3"/>
      <c r="G197" s="3"/>
      <c r="H197" s="3"/>
      <c r="I197" s="3"/>
      <c r="J197" s="3"/>
      <c r="K197" s="3"/>
      <c r="L197" s="3"/>
      <c r="M197" s="2"/>
      <c r="N197" s="6"/>
      <c r="O197" s="6"/>
      <c r="P197" s="6"/>
    </row>
    <row r="198" spans="1:16" x14ac:dyDescent="0.3">
      <c r="A198" s="3"/>
      <c r="B198" s="3"/>
      <c r="C198" s="35"/>
      <c r="D198" s="3"/>
      <c r="E198" s="3"/>
      <c r="F198" s="3"/>
      <c r="G198" s="3"/>
      <c r="H198" s="3"/>
      <c r="I198" s="3"/>
      <c r="J198" s="3"/>
      <c r="K198" s="3"/>
      <c r="L198" s="3"/>
      <c r="M198" s="2"/>
      <c r="N198" s="6"/>
      <c r="O198" s="6"/>
      <c r="P198" s="6"/>
    </row>
    <row r="199" spans="1:16" x14ac:dyDescent="0.3">
      <c r="A199" s="3"/>
      <c r="B199" s="3"/>
      <c r="C199" s="35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6"/>
      <c r="O199" s="6"/>
      <c r="P199" s="6"/>
    </row>
    <row r="200" spans="1:16" x14ac:dyDescent="0.3">
      <c r="A200" s="3"/>
      <c r="B200" s="3"/>
      <c r="C200" s="35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6"/>
      <c r="O200" s="6"/>
      <c r="P200" s="6"/>
    </row>
    <row r="201" spans="1:16" x14ac:dyDescent="0.3">
      <c r="A201" s="3"/>
      <c r="B201" s="3"/>
      <c r="C201" s="35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6"/>
      <c r="O201" s="6"/>
      <c r="P201" s="6"/>
    </row>
    <row r="202" spans="1:16" x14ac:dyDescent="0.3">
      <c r="A202" s="3"/>
      <c r="B202" s="3"/>
      <c r="C202" s="35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6"/>
      <c r="O202" s="6"/>
      <c r="P202" s="6"/>
    </row>
    <row r="203" spans="1:16" x14ac:dyDescent="0.3">
      <c r="A203" s="3"/>
      <c r="B203" s="3"/>
      <c r="C203" s="35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6"/>
      <c r="O203" s="6"/>
      <c r="P203" s="6"/>
    </row>
    <row r="204" spans="1:16" x14ac:dyDescent="0.3">
      <c r="A204" s="3"/>
      <c r="B204" s="3"/>
      <c r="C204" s="35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6"/>
      <c r="O204" s="6"/>
      <c r="P204" s="6"/>
    </row>
    <row r="205" spans="1:16" x14ac:dyDescent="0.3">
      <c r="A205" s="3"/>
      <c r="B205" s="3"/>
      <c r="C205" s="35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6"/>
      <c r="O205" s="6"/>
      <c r="P205" s="6"/>
    </row>
    <row r="206" spans="1:16" x14ac:dyDescent="0.3">
      <c r="A206" s="3"/>
      <c r="B206" s="3"/>
      <c r="C206" s="35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6"/>
      <c r="O206" s="6"/>
      <c r="P206" s="6"/>
    </row>
    <row r="207" spans="1:16" x14ac:dyDescent="0.3">
      <c r="A207" s="3"/>
      <c r="B207" s="3"/>
      <c r="C207" s="35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6"/>
      <c r="O207" s="6"/>
      <c r="P207" s="6"/>
    </row>
    <row r="208" spans="1:16" x14ac:dyDescent="0.3">
      <c r="A208" s="3"/>
      <c r="B208" s="3"/>
      <c r="C208" s="35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6"/>
      <c r="O208" s="6"/>
      <c r="P208" s="6"/>
    </row>
    <row r="209" spans="1:16" x14ac:dyDescent="0.3">
      <c r="A209" s="3"/>
      <c r="B209" s="3"/>
      <c r="C209" s="35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6"/>
      <c r="O209" s="6"/>
      <c r="P209" s="6"/>
    </row>
    <row r="210" spans="1:16" x14ac:dyDescent="0.3">
      <c r="A210" s="3"/>
      <c r="B210" s="3"/>
      <c r="C210" s="35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6"/>
      <c r="O210" s="6"/>
      <c r="P210" s="6"/>
    </row>
    <row r="211" spans="1:16" x14ac:dyDescent="0.3">
      <c r="A211" s="3"/>
      <c r="B211" s="3"/>
      <c r="C211" s="35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6"/>
      <c r="O211" s="6"/>
      <c r="P211" s="6"/>
    </row>
    <row r="212" spans="1:16" x14ac:dyDescent="0.3">
      <c r="A212" s="3"/>
      <c r="B212" s="3"/>
      <c r="C212" s="35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6"/>
      <c r="O212" s="6"/>
      <c r="P212" s="6"/>
    </row>
    <row r="213" spans="1:16" x14ac:dyDescent="0.3">
      <c r="A213" s="3"/>
      <c r="B213" s="3"/>
      <c r="C213" s="35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6"/>
      <c r="O213" s="6"/>
      <c r="P213" s="6"/>
    </row>
    <row r="214" spans="1:16" x14ac:dyDescent="0.3">
      <c r="A214" s="3"/>
      <c r="B214" s="3"/>
      <c r="C214" s="35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6"/>
      <c r="O214" s="6"/>
      <c r="P214" s="6"/>
    </row>
    <row r="215" spans="1:16" x14ac:dyDescent="0.3">
      <c r="A215" s="3"/>
      <c r="B215" s="3"/>
      <c r="C215" s="35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6"/>
      <c r="O215" s="6"/>
      <c r="P215" s="6"/>
    </row>
    <row r="216" spans="1:16" x14ac:dyDescent="0.3">
      <c r="A216" s="3"/>
      <c r="B216" s="3"/>
      <c r="C216" s="35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6"/>
      <c r="O216" s="6"/>
      <c r="P216" s="6"/>
    </row>
    <row r="217" spans="1:16" x14ac:dyDescent="0.3">
      <c r="A217" s="3"/>
      <c r="B217" s="3"/>
      <c r="C217" s="35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6"/>
      <c r="O217" s="6"/>
      <c r="P217" s="6"/>
    </row>
    <row r="218" spans="1:16" x14ac:dyDescent="0.3">
      <c r="A218" s="3"/>
      <c r="B218" s="3"/>
      <c r="C218" s="35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6"/>
      <c r="O218" s="6"/>
      <c r="P218" s="6"/>
    </row>
    <row r="219" spans="1:16" x14ac:dyDescent="0.3">
      <c r="A219" s="3"/>
      <c r="B219" s="3"/>
      <c r="C219" s="35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6"/>
      <c r="O219" s="6"/>
      <c r="P219" s="6"/>
    </row>
    <row r="220" spans="1:16" x14ac:dyDescent="0.3">
      <c r="A220" s="3"/>
      <c r="B220" s="3"/>
      <c r="C220" s="35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6"/>
      <c r="O220" s="6"/>
      <c r="P220" s="6"/>
    </row>
    <row r="221" spans="1:16" x14ac:dyDescent="0.3">
      <c r="A221" s="3"/>
      <c r="B221" s="3"/>
      <c r="C221" s="35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6"/>
      <c r="O221" s="6"/>
      <c r="P221" s="6"/>
    </row>
    <row r="222" spans="1:16" x14ac:dyDescent="0.3">
      <c r="A222" s="3"/>
      <c r="B222" s="3"/>
      <c r="C222" s="35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6"/>
      <c r="O222" s="6"/>
      <c r="P222" s="6"/>
    </row>
    <row r="223" spans="1:16" x14ac:dyDescent="0.3">
      <c r="A223" s="3"/>
      <c r="B223" s="3"/>
      <c r="C223" s="35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6"/>
      <c r="O223" s="6"/>
      <c r="P223" s="6"/>
    </row>
    <row r="224" spans="1:16" x14ac:dyDescent="0.3">
      <c r="A224" s="3"/>
      <c r="B224" s="3"/>
      <c r="C224" s="35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6"/>
      <c r="O224" s="6"/>
      <c r="P224" s="6"/>
    </row>
    <row r="225" spans="1:16" x14ac:dyDescent="0.3">
      <c r="A225" s="3"/>
      <c r="B225" s="3"/>
      <c r="C225" s="35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6"/>
      <c r="O225" s="6"/>
      <c r="P225" s="6"/>
    </row>
    <row r="226" spans="1:16" x14ac:dyDescent="0.3">
      <c r="A226" s="3"/>
      <c r="B226" s="3"/>
      <c r="C226" s="35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6"/>
      <c r="O226" s="6"/>
      <c r="P226" s="6"/>
    </row>
    <row r="227" spans="1:16" x14ac:dyDescent="0.3">
      <c r="A227" s="3"/>
      <c r="B227" s="3"/>
      <c r="C227" s="35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6"/>
      <c r="O227" s="6"/>
      <c r="P227" s="6"/>
    </row>
    <row r="228" spans="1:16" x14ac:dyDescent="0.3">
      <c r="A228" s="3"/>
      <c r="B228" s="3"/>
      <c r="C228" s="35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6"/>
      <c r="O228" s="6"/>
      <c r="P228" s="6"/>
    </row>
    <row r="229" spans="1:16" x14ac:dyDescent="0.3">
      <c r="A229" s="3"/>
      <c r="B229" s="3"/>
      <c r="C229" s="35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6"/>
      <c r="O229" s="6"/>
      <c r="P229" s="6"/>
    </row>
    <row r="230" spans="1:16" x14ac:dyDescent="0.3">
      <c r="A230" s="3"/>
      <c r="B230" s="3"/>
      <c r="C230" s="35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6"/>
      <c r="O230" s="6"/>
      <c r="P230" s="6"/>
    </row>
    <row r="231" spans="1:16" x14ac:dyDescent="0.3">
      <c r="A231" s="3"/>
      <c r="B231" s="3"/>
      <c r="C231" s="35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6"/>
      <c r="O231" s="6"/>
      <c r="P231" s="6"/>
    </row>
    <row r="232" spans="1:16" x14ac:dyDescent="0.3">
      <c r="A232" s="3"/>
      <c r="B232" s="3"/>
      <c r="C232" s="35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6"/>
      <c r="O232" s="6"/>
      <c r="P232" s="6"/>
    </row>
    <row r="233" spans="1:16" x14ac:dyDescent="0.3">
      <c r="A233" s="3"/>
      <c r="B233" s="3"/>
      <c r="C233" s="35"/>
      <c r="D233" s="3"/>
      <c r="E233" s="3"/>
      <c r="F233" s="3"/>
      <c r="G233" s="3"/>
      <c r="H233" s="3"/>
      <c r="I233" s="3"/>
      <c r="J233" s="3"/>
      <c r="K233" s="3"/>
      <c r="L233" s="3"/>
      <c r="M233" s="2"/>
      <c r="N233" s="6"/>
      <c r="O233" s="6"/>
      <c r="P233" s="6"/>
    </row>
    <row r="234" spans="1:16" x14ac:dyDescent="0.3">
      <c r="A234" s="3"/>
      <c r="B234" s="3"/>
      <c r="C234" s="35"/>
      <c r="D234" s="3"/>
      <c r="E234" s="3"/>
      <c r="F234" s="3"/>
      <c r="G234" s="3"/>
      <c r="H234" s="3"/>
      <c r="I234" s="3"/>
      <c r="J234" s="3"/>
      <c r="K234" s="3"/>
      <c r="L234" s="3"/>
      <c r="M234" s="2"/>
      <c r="N234" s="6"/>
      <c r="O234" s="6"/>
      <c r="P234" s="6"/>
    </row>
    <row r="235" spans="1:16" x14ac:dyDescent="0.3">
      <c r="A235" s="3"/>
      <c r="B235" s="3"/>
      <c r="C235" s="35"/>
      <c r="D235" s="3"/>
      <c r="E235" s="3"/>
      <c r="F235" s="3"/>
      <c r="G235" s="3"/>
      <c r="H235" s="3"/>
      <c r="I235" s="3"/>
      <c r="J235" s="3"/>
      <c r="K235" s="3"/>
      <c r="L235" s="3"/>
      <c r="M235" s="2"/>
      <c r="N235" s="6"/>
      <c r="O235" s="6"/>
      <c r="P235" s="6"/>
    </row>
    <row r="236" spans="1:16" x14ac:dyDescent="0.3">
      <c r="A236" s="3"/>
      <c r="B236" s="3"/>
      <c r="C236" s="35"/>
      <c r="D236" s="3"/>
      <c r="E236" s="3"/>
      <c r="F236" s="3"/>
      <c r="G236" s="3"/>
      <c r="H236" s="3"/>
      <c r="I236" s="3"/>
      <c r="J236" s="3"/>
      <c r="K236" s="3"/>
      <c r="L236" s="3"/>
      <c r="M236" s="2"/>
      <c r="N236" s="6"/>
      <c r="O236" s="6"/>
      <c r="P236" s="6"/>
    </row>
    <row r="237" spans="1:16" x14ac:dyDescent="0.3">
      <c r="A237" s="3"/>
      <c r="B237" s="3"/>
      <c r="C237" s="35"/>
      <c r="D237" s="3"/>
      <c r="E237" s="3"/>
      <c r="F237" s="3"/>
      <c r="G237" s="3"/>
      <c r="H237" s="3"/>
      <c r="I237" s="3"/>
      <c r="J237" s="3"/>
      <c r="K237" s="3"/>
      <c r="L237" s="3"/>
      <c r="M237" s="2"/>
      <c r="N237" s="6"/>
      <c r="O237" s="6"/>
      <c r="P237" s="6"/>
    </row>
    <row r="238" spans="1:16" x14ac:dyDescent="0.3">
      <c r="A238" s="3"/>
      <c r="B238" s="3"/>
      <c r="C238" s="35"/>
      <c r="D238" s="3"/>
      <c r="E238" s="3"/>
      <c r="F238" s="3"/>
      <c r="G238" s="3"/>
      <c r="H238" s="3"/>
      <c r="I238" s="3"/>
      <c r="J238" s="3"/>
      <c r="K238" s="3"/>
      <c r="L238" s="3"/>
      <c r="M238" s="2"/>
      <c r="N238" s="6"/>
      <c r="O238" s="6"/>
      <c r="P238" s="6"/>
    </row>
    <row r="239" spans="1:16" x14ac:dyDescent="0.3">
      <c r="A239" s="3"/>
      <c r="B239" s="3"/>
      <c r="C239" s="35"/>
      <c r="D239" s="3"/>
      <c r="E239" s="3"/>
      <c r="F239" s="3"/>
      <c r="G239" s="3"/>
      <c r="H239" s="3"/>
      <c r="I239" s="3"/>
      <c r="J239" s="3"/>
      <c r="K239" s="3"/>
      <c r="L239" s="3"/>
      <c r="M239" s="2"/>
      <c r="N239" s="6"/>
      <c r="O239" s="6"/>
      <c r="P239" s="6"/>
    </row>
    <row r="240" spans="1:16" x14ac:dyDescent="0.3">
      <c r="A240" s="3"/>
      <c r="B240" s="3"/>
      <c r="C240" s="35"/>
      <c r="D240" s="3"/>
      <c r="E240" s="3"/>
      <c r="F240" s="3"/>
      <c r="G240" s="3"/>
      <c r="H240" s="3"/>
      <c r="I240" s="3"/>
      <c r="J240" s="3"/>
      <c r="K240" s="3"/>
      <c r="L240" s="3"/>
      <c r="M240" s="2"/>
      <c r="N240" s="6"/>
      <c r="O240" s="6"/>
      <c r="P240" s="6"/>
    </row>
    <row r="241" spans="1:16" x14ac:dyDescent="0.3">
      <c r="A241" s="3"/>
      <c r="B241" s="3"/>
      <c r="C241" s="35"/>
      <c r="D241" s="3"/>
      <c r="E241" s="3"/>
      <c r="F241" s="3"/>
      <c r="G241" s="3"/>
      <c r="H241" s="3"/>
      <c r="I241" s="3"/>
      <c r="J241" s="3"/>
      <c r="K241" s="3"/>
      <c r="L241" s="3"/>
      <c r="M241" s="2"/>
      <c r="N241" s="6"/>
      <c r="O241" s="6"/>
      <c r="P241" s="6"/>
    </row>
    <row r="242" spans="1:16" x14ac:dyDescent="0.3">
      <c r="A242" s="3"/>
      <c r="B242" s="3"/>
      <c r="C242" s="35"/>
      <c r="D242" s="3"/>
      <c r="E242" s="3"/>
      <c r="F242" s="3"/>
      <c r="G242" s="3"/>
      <c r="H242" s="3"/>
      <c r="I242" s="3"/>
      <c r="J242" s="3"/>
      <c r="K242" s="3"/>
      <c r="L242" s="3"/>
      <c r="M242" s="2"/>
      <c r="N242" s="6"/>
      <c r="O242" s="6"/>
      <c r="P242" s="6"/>
    </row>
    <row r="243" spans="1:16" x14ac:dyDescent="0.3">
      <c r="A243" s="3"/>
      <c r="B243" s="3"/>
      <c r="C243" s="35"/>
      <c r="D243" s="3"/>
      <c r="E243" s="3"/>
      <c r="F243" s="3"/>
      <c r="G243" s="3"/>
      <c r="H243" s="3"/>
      <c r="I243" s="3"/>
      <c r="J243" s="3"/>
      <c r="K243" s="3"/>
      <c r="L243" s="3"/>
      <c r="M243" s="2"/>
      <c r="N243" s="6"/>
      <c r="O243" s="6"/>
      <c r="P243" s="6"/>
    </row>
    <row r="244" spans="1:16" x14ac:dyDescent="0.3">
      <c r="A244" s="3"/>
      <c r="B244" s="3"/>
      <c r="C244" s="35"/>
      <c r="D244" s="3"/>
      <c r="E244" s="3"/>
      <c r="F244" s="3"/>
      <c r="G244" s="3"/>
      <c r="H244" s="3"/>
      <c r="I244" s="3"/>
      <c r="J244" s="3"/>
      <c r="K244" s="3"/>
      <c r="L244" s="3"/>
      <c r="M244" s="2"/>
      <c r="N244" s="6"/>
      <c r="O244" s="6"/>
      <c r="P244" s="6"/>
    </row>
    <row r="245" spans="1:16" x14ac:dyDescent="0.3">
      <c r="A245" s="3"/>
      <c r="B245" s="3"/>
      <c r="C245" s="35"/>
      <c r="D245" s="3"/>
      <c r="E245" s="3"/>
      <c r="F245" s="3"/>
      <c r="G245" s="3"/>
      <c r="H245" s="3"/>
      <c r="I245" s="3"/>
      <c r="J245" s="3"/>
      <c r="K245" s="3"/>
      <c r="L245" s="3"/>
      <c r="M245" s="2"/>
      <c r="N245" s="6"/>
      <c r="O245" s="6"/>
      <c r="P245" s="6"/>
    </row>
    <row r="246" spans="1:16" x14ac:dyDescent="0.3">
      <c r="A246" s="3"/>
      <c r="B246" s="3"/>
      <c r="C246" s="35"/>
      <c r="D246" s="3"/>
      <c r="E246" s="3"/>
      <c r="F246" s="3"/>
      <c r="G246" s="3"/>
      <c r="H246" s="3"/>
      <c r="I246" s="3"/>
      <c r="J246" s="3"/>
      <c r="K246" s="3"/>
      <c r="L246" s="3"/>
      <c r="M246" s="2"/>
      <c r="N246" s="6"/>
      <c r="O246" s="6"/>
      <c r="P246" s="6"/>
    </row>
    <row r="247" spans="1:16" x14ac:dyDescent="0.3">
      <c r="A247" s="3"/>
      <c r="B247" s="3"/>
      <c r="C247" s="35"/>
      <c r="D247" s="3"/>
      <c r="E247" s="3"/>
      <c r="F247" s="3"/>
      <c r="G247" s="3"/>
      <c r="H247" s="3"/>
      <c r="I247" s="3"/>
      <c r="J247" s="3"/>
      <c r="K247" s="3"/>
      <c r="L247" s="3"/>
      <c r="M247" s="2"/>
      <c r="N247" s="6"/>
      <c r="O247" s="6"/>
      <c r="P247" s="6"/>
    </row>
    <row r="248" spans="1:16" x14ac:dyDescent="0.3">
      <c r="A248" s="3"/>
      <c r="B248" s="3"/>
      <c r="C248" s="35"/>
      <c r="D248" s="3"/>
      <c r="E248" s="3"/>
      <c r="F248" s="3"/>
      <c r="G248" s="3"/>
      <c r="H248" s="3"/>
      <c r="I248" s="3"/>
      <c r="J248" s="3"/>
      <c r="K248" s="3"/>
      <c r="L248" s="3"/>
      <c r="M248" s="2"/>
      <c r="N248" s="6"/>
      <c r="O248" s="6"/>
      <c r="P248" s="6"/>
    </row>
    <row r="249" spans="1:16" x14ac:dyDescent="0.3">
      <c r="A249" s="3"/>
      <c r="B249" s="3"/>
      <c r="C249" s="35"/>
      <c r="D249" s="3"/>
      <c r="E249" s="3"/>
      <c r="F249" s="3"/>
      <c r="G249" s="3"/>
      <c r="H249" s="3"/>
      <c r="I249" s="3"/>
      <c r="J249" s="3"/>
      <c r="K249" s="3"/>
      <c r="L249" s="3"/>
      <c r="M249" s="2"/>
      <c r="N249" s="6"/>
      <c r="O249" s="6"/>
      <c r="P249" s="6"/>
    </row>
    <row r="250" spans="1:16" x14ac:dyDescent="0.3">
      <c r="A250" s="3"/>
      <c r="B250" s="3"/>
      <c r="C250" s="35"/>
      <c r="D250" s="3"/>
      <c r="E250" s="3"/>
      <c r="F250" s="3"/>
      <c r="G250" s="3"/>
      <c r="H250" s="3"/>
      <c r="I250" s="3"/>
      <c r="J250" s="3"/>
      <c r="K250" s="3"/>
      <c r="L250" s="3"/>
      <c r="M250" s="2"/>
      <c r="N250" s="6"/>
      <c r="O250" s="6"/>
      <c r="P250" s="6"/>
    </row>
    <row r="251" spans="1:16" x14ac:dyDescent="0.3">
      <c r="A251" s="3"/>
      <c r="B251" s="3"/>
      <c r="C251" s="35"/>
      <c r="D251" s="3"/>
      <c r="E251" s="3"/>
      <c r="F251" s="3"/>
      <c r="G251" s="3"/>
      <c r="H251" s="3"/>
      <c r="I251" s="3"/>
      <c r="J251" s="3"/>
      <c r="K251" s="3"/>
      <c r="L251" s="3"/>
      <c r="M251" s="2"/>
      <c r="N251" s="6"/>
      <c r="O251" s="6"/>
      <c r="P251" s="6"/>
    </row>
    <row r="252" spans="1:16" x14ac:dyDescent="0.3">
      <c r="A252" s="3"/>
      <c r="B252" s="3"/>
      <c r="C252" s="35"/>
      <c r="D252" s="3"/>
      <c r="E252" s="3"/>
      <c r="F252" s="3"/>
      <c r="G252" s="3"/>
      <c r="H252" s="3"/>
      <c r="I252" s="3"/>
      <c r="J252" s="3"/>
      <c r="K252" s="3"/>
      <c r="L252" s="3"/>
      <c r="M252" s="2"/>
      <c r="N252" s="6"/>
      <c r="O252" s="6"/>
      <c r="P252" s="6"/>
    </row>
    <row r="253" spans="1:16" x14ac:dyDescent="0.3">
      <c r="A253" s="3"/>
      <c r="B253" s="3"/>
      <c r="C253" s="35"/>
      <c r="D253" s="3"/>
      <c r="E253" s="3"/>
      <c r="F253" s="3"/>
      <c r="G253" s="3"/>
      <c r="H253" s="3"/>
      <c r="I253" s="3"/>
      <c r="J253" s="3"/>
      <c r="K253" s="3"/>
      <c r="L253" s="3"/>
      <c r="M253" s="2"/>
      <c r="N253" s="6"/>
      <c r="O253" s="6"/>
      <c r="P253" s="6"/>
    </row>
    <row r="254" spans="1:16" x14ac:dyDescent="0.3">
      <c r="A254" s="3"/>
      <c r="B254" s="3"/>
      <c r="C254" s="35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6"/>
      <c r="O254" s="6"/>
      <c r="P254" s="6"/>
    </row>
    <row r="255" spans="1:16" x14ac:dyDescent="0.3">
      <c r="A255" s="3"/>
      <c r="B255" s="3"/>
      <c r="C255" s="35"/>
      <c r="D255" s="3"/>
      <c r="E255" s="3"/>
      <c r="F255" s="3"/>
      <c r="G255" s="3"/>
      <c r="H255" s="3"/>
      <c r="I255" s="3"/>
      <c r="J255" s="3"/>
      <c r="K255" s="3"/>
      <c r="L255" s="3"/>
      <c r="M255" s="2"/>
      <c r="N255" s="6"/>
      <c r="O255" s="6"/>
      <c r="P255" s="6"/>
    </row>
    <row r="256" spans="1:16" x14ac:dyDescent="0.3">
      <c r="A256" s="3"/>
      <c r="B256" s="3"/>
      <c r="C256" s="35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6"/>
      <c r="O256" s="6"/>
      <c r="P256" s="6"/>
    </row>
    <row r="257" spans="1:16" x14ac:dyDescent="0.3">
      <c r="A257" s="3"/>
      <c r="B257" s="3"/>
      <c r="C257" s="35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6"/>
      <c r="O257" s="6"/>
      <c r="P257" s="6"/>
    </row>
    <row r="258" spans="1:16" x14ac:dyDescent="0.3">
      <c r="A258" s="3"/>
      <c r="B258" s="3"/>
      <c r="C258" s="35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6"/>
      <c r="O258" s="6"/>
      <c r="P258" s="6"/>
    </row>
    <row r="259" spans="1:16" x14ac:dyDescent="0.3">
      <c r="A259" s="3"/>
      <c r="B259" s="3"/>
      <c r="C259" s="35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6"/>
      <c r="O259" s="6"/>
      <c r="P259" s="6"/>
    </row>
    <row r="260" spans="1:16" x14ac:dyDescent="0.3">
      <c r="A260" s="3"/>
      <c r="B260" s="3"/>
      <c r="C260" s="35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6"/>
      <c r="O260" s="6"/>
      <c r="P260" s="6"/>
    </row>
    <row r="261" spans="1:16" x14ac:dyDescent="0.3">
      <c r="A261" s="3"/>
      <c r="B261" s="3"/>
      <c r="C261" s="35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6"/>
      <c r="O261" s="6"/>
      <c r="P261" s="6"/>
    </row>
    <row r="262" spans="1:16" x14ac:dyDescent="0.3">
      <c r="A262" s="3"/>
      <c r="B262" s="3"/>
      <c r="C262" s="35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6"/>
      <c r="O262" s="6"/>
      <c r="P262" s="6"/>
    </row>
    <row r="263" spans="1:16" x14ac:dyDescent="0.3">
      <c r="A263" s="3"/>
      <c r="B263" s="3"/>
      <c r="C263" s="35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6"/>
      <c r="O263" s="6"/>
      <c r="P263" s="6"/>
    </row>
    <row r="264" spans="1:16" x14ac:dyDescent="0.3">
      <c r="A264" s="3"/>
      <c r="B264" s="3"/>
      <c r="C264" s="35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6"/>
      <c r="O264" s="6"/>
      <c r="P264" s="6"/>
    </row>
    <row r="265" spans="1:16" x14ac:dyDescent="0.3">
      <c r="A265" s="3"/>
      <c r="B265" s="3"/>
      <c r="C265" s="35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6"/>
      <c r="O265" s="6"/>
      <c r="P265" s="6"/>
    </row>
    <row r="266" spans="1:16" x14ac:dyDescent="0.3">
      <c r="A266" s="3"/>
      <c r="B266" s="3"/>
      <c r="C266" s="35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6"/>
      <c r="O266" s="6"/>
      <c r="P266" s="6"/>
    </row>
    <row r="267" spans="1:16" x14ac:dyDescent="0.3">
      <c r="A267" s="3"/>
      <c r="B267" s="3"/>
      <c r="C267" s="35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6"/>
      <c r="O267" s="6"/>
      <c r="P267" s="6"/>
    </row>
    <row r="268" spans="1:16" x14ac:dyDescent="0.3">
      <c r="A268" s="3"/>
      <c r="B268" s="3"/>
      <c r="C268" s="35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6"/>
      <c r="O268" s="6"/>
      <c r="P268" s="6"/>
    </row>
    <row r="269" spans="1:16" x14ac:dyDescent="0.3">
      <c r="A269" s="3"/>
      <c r="B269" s="3"/>
      <c r="C269" s="35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6"/>
      <c r="O269" s="6"/>
      <c r="P269" s="6"/>
    </row>
    <row r="270" spans="1:16" x14ac:dyDescent="0.3">
      <c r="A270" s="3"/>
      <c r="B270" s="3"/>
      <c r="C270" s="35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6"/>
      <c r="O270" s="6"/>
      <c r="P270" s="6"/>
    </row>
    <row r="271" spans="1:16" x14ac:dyDescent="0.3">
      <c r="A271" s="3"/>
      <c r="B271" s="3"/>
      <c r="C271" s="35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6"/>
      <c r="O271" s="6"/>
      <c r="P271" s="6"/>
    </row>
    <row r="272" spans="1:16" x14ac:dyDescent="0.3">
      <c r="A272" s="3"/>
      <c r="B272" s="3"/>
      <c r="C272" s="35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6"/>
      <c r="O272" s="6"/>
      <c r="P272" s="6"/>
    </row>
    <row r="273" spans="1:16" x14ac:dyDescent="0.3">
      <c r="A273" s="3"/>
      <c r="B273" s="3"/>
      <c r="C273" s="35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6"/>
      <c r="O273" s="6"/>
      <c r="P273" s="6"/>
    </row>
    <row r="274" spans="1:16" x14ac:dyDescent="0.3">
      <c r="A274" s="3"/>
      <c r="B274" s="3"/>
      <c r="C274" s="35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6"/>
      <c r="O274" s="6"/>
      <c r="P274" s="6"/>
    </row>
    <row r="275" spans="1:16" x14ac:dyDescent="0.3">
      <c r="A275" s="3"/>
      <c r="B275" s="3"/>
      <c r="C275" s="35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6"/>
      <c r="O275" s="6"/>
      <c r="P275" s="6"/>
    </row>
    <row r="276" spans="1:16" x14ac:dyDescent="0.3">
      <c r="A276" s="3"/>
      <c r="B276" s="3"/>
      <c r="C276" s="35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6"/>
      <c r="O276" s="6"/>
      <c r="P276" s="6"/>
    </row>
    <row r="277" spans="1:16" x14ac:dyDescent="0.3">
      <c r="A277" s="3"/>
      <c r="B277" s="3"/>
      <c r="C277" s="35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6"/>
      <c r="O277" s="6"/>
      <c r="P277" s="6"/>
    </row>
    <row r="278" spans="1:16" x14ac:dyDescent="0.3">
      <c r="A278" s="3"/>
      <c r="B278" s="3"/>
      <c r="C278" s="35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6"/>
      <c r="O278" s="6"/>
      <c r="P278" s="6"/>
    </row>
    <row r="279" spans="1:16" x14ac:dyDescent="0.3">
      <c r="A279" s="3"/>
      <c r="B279" s="3"/>
      <c r="C279" s="35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6"/>
      <c r="O279" s="6"/>
      <c r="P279" s="6"/>
    </row>
    <row r="280" spans="1:16" x14ac:dyDescent="0.3">
      <c r="A280" s="3"/>
      <c r="B280" s="3"/>
      <c r="C280" s="35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6"/>
      <c r="O280" s="6"/>
      <c r="P280" s="6"/>
    </row>
    <row r="281" spans="1:16" x14ac:dyDescent="0.3">
      <c r="A281" s="3"/>
      <c r="B281" s="3"/>
      <c r="C281" s="35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6"/>
      <c r="O281" s="6"/>
      <c r="P281" s="6"/>
    </row>
    <row r="282" spans="1:16" x14ac:dyDescent="0.3">
      <c r="A282" s="3"/>
      <c r="B282" s="3"/>
      <c r="C282" s="35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6"/>
      <c r="O282" s="6"/>
      <c r="P282" s="6"/>
    </row>
    <row r="283" spans="1:16" x14ac:dyDescent="0.3">
      <c r="A283" s="3"/>
      <c r="B283" s="3"/>
      <c r="C283" s="35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6"/>
      <c r="O283" s="6"/>
      <c r="P283" s="6"/>
    </row>
    <row r="284" spans="1:16" x14ac:dyDescent="0.3">
      <c r="A284" s="3"/>
      <c r="B284" s="3"/>
      <c r="C284" s="35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6"/>
      <c r="O284" s="6"/>
      <c r="P284" s="6"/>
    </row>
    <row r="285" spans="1:16" x14ac:dyDescent="0.3">
      <c r="A285" s="3"/>
      <c r="B285" s="3"/>
      <c r="C285" s="35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6"/>
      <c r="O285" s="6"/>
      <c r="P285" s="6"/>
    </row>
    <row r="286" spans="1:16" x14ac:dyDescent="0.3">
      <c r="A286" s="3"/>
      <c r="B286" s="3"/>
      <c r="C286" s="35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6"/>
      <c r="O286" s="6"/>
      <c r="P286" s="6"/>
    </row>
    <row r="287" spans="1:16" x14ac:dyDescent="0.3">
      <c r="A287" s="3"/>
      <c r="B287" s="3"/>
      <c r="C287" s="35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6"/>
      <c r="O287" s="6"/>
      <c r="P287" s="6"/>
    </row>
    <row r="288" spans="1:16" x14ac:dyDescent="0.3">
      <c r="A288" s="3"/>
      <c r="B288" s="3"/>
      <c r="C288" s="35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6"/>
      <c r="O288" s="6"/>
      <c r="P288" s="6"/>
    </row>
    <row r="289" spans="1:16" x14ac:dyDescent="0.3">
      <c r="A289" s="3"/>
      <c r="B289" s="3"/>
      <c r="C289" s="35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6"/>
      <c r="O289" s="6"/>
      <c r="P289" s="6"/>
    </row>
    <row r="290" spans="1:16" x14ac:dyDescent="0.3">
      <c r="A290" s="3"/>
      <c r="B290" s="3"/>
      <c r="C290" s="35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6"/>
      <c r="O290" s="6"/>
      <c r="P290" s="6"/>
    </row>
    <row r="291" spans="1:16" x14ac:dyDescent="0.3">
      <c r="A291" s="3"/>
      <c r="B291" s="3"/>
      <c r="C291" s="35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6"/>
      <c r="O291" s="6"/>
      <c r="P291" s="6"/>
    </row>
    <row r="292" spans="1:16" x14ac:dyDescent="0.3">
      <c r="A292" s="3"/>
      <c r="B292" s="3"/>
      <c r="C292" s="35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6"/>
      <c r="O292" s="6"/>
      <c r="P292" s="6"/>
    </row>
    <row r="293" spans="1:16" x14ac:dyDescent="0.3">
      <c r="A293" s="3"/>
      <c r="B293" s="3"/>
      <c r="C293" s="35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6"/>
      <c r="O293" s="6"/>
      <c r="P293" s="6"/>
    </row>
    <row r="294" spans="1:16" x14ac:dyDescent="0.3">
      <c r="A294" s="3"/>
      <c r="B294" s="3"/>
      <c r="C294" s="35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6"/>
      <c r="O294" s="6"/>
      <c r="P294" s="6"/>
    </row>
    <row r="295" spans="1:16" x14ac:dyDescent="0.3">
      <c r="A295" s="3"/>
      <c r="B295" s="3"/>
      <c r="C295" s="35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6"/>
      <c r="O295" s="6"/>
      <c r="P295" s="6"/>
    </row>
    <row r="296" spans="1:16" x14ac:dyDescent="0.3">
      <c r="A296" s="3"/>
      <c r="B296" s="3"/>
      <c r="C296" s="35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6"/>
      <c r="O296" s="6"/>
      <c r="P296" s="6"/>
    </row>
    <row r="297" spans="1:16" x14ac:dyDescent="0.3">
      <c r="A297" s="3"/>
      <c r="B297" s="3"/>
      <c r="C297" s="35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6"/>
      <c r="O297" s="6"/>
      <c r="P297" s="6"/>
    </row>
    <row r="298" spans="1:16" x14ac:dyDescent="0.3">
      <c r="A298" s="3"/>
      <c r="B298" s="3"/>
      <c r="C298" s="35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6"/>
      <c r="O298" s="6"/>
      <c r="P298" s="6"/>
    </row>
    <row r="299" spans="1:16" x14ac:dyDescent="0.3">
      <c r="A299" s="3"/>
      <c r="B299" s="3"/>
      <c r="C299" s="35"/>
      <c r="D299" s="3"/>
      <c r="E299" s="3"/>
      <c r="F299" s="3"/>
      <c r="G299" s="3"/>
      <c r="H299" s="3"/>
      <c r="I299" s="3"/>
      <c r="J299" s="3"/>
      <c r="K299" s="3"/>
      <c r="L299" s="3"/>
      <c r="M299" s="2"/>
      <c r="N299" s="6"/>
      <c r="O299" s="6"/>
      <c r="P299" s="6"/>
    </row>
    <row r="300" spans="1:16" x14ac:dyDescent="0.3">
      <c r="A300" s="3"/>
      <c r="B300" s="3"/>
      <c r="C300" s="35"/>
      <c r="D300" s="3"/>
      <c r="E300" s="3"/>
      <c r="F300" s="3"/>
      <c r="G300" s="3"/>
      <c r="H300" s="3"/>
      <c r="I300" s="3"/>
      <c r="J300" s="3"/>
      <c r="K300" s="3"/>
      <c r="L300" s="3"/>
      <c r="M300" s="2"/>
      <c r="N300" s="6"/>
      <c r="O300" s="6"/>
      <c r="P300" s="6"/>
    </row>
    <row r="301" spans="1:16" x14ac:dyDescent="0.3">
      <c r="A301" s="3"/>
      <c r="B301" s="3"/>
      <c r="C301" s="35"/>
      <c r="D301" s="3"/>
      <c r="E301" s="3"/>
      <c r="F301" s="3"/>
      <c r="G301" s="3"/>
      <c r="H301" s="3"/>
      <c r="I301" s="3"/>
      <c r="J301" s="3"/>
      <c r="K301" s="3"/>
      <c r="L301" s="3"/>
      <c r="M301" s="2"/>
      <c r="N301" s="6"/>
      <c r="O301" s="6"/>
      <c r="P301" s="6"/>
    </row>
    <row r="302" spans="1:16" x14ac:dyDescent="0.3">
      <c r="A302" s="3"/>
      <c r="B302" s="3"/>
      <c r="C302" s="35"/>
      <c r="D302" s="3"/>
      <c r="E302" s="3"/>
      <c r="F302" s="3"/>
      <c r="G302" s="3"/>
      <c r="H302" s="3"/>
      <c r="I302" s="3"/>
      <c r="J302" s="3"/>
      <c r="K302" s="3"/>
      <c r="L302" s="3"/>
      <c r="M302" s="2"/>
      <c r="N302" s="6"/>
      <c r="O302" s="6"/>
      <c r="P302" s="6"/>
    </row>
    <row r="303" spans="1:16" x14ac:dyDescent="0.3">
      <c r="A303" s="3"/>
      <c r="B303" s="3"/>
      <c r="C303" s="35"/>
      <c r="D303" s="3"/>
      <c r="E303" s="3"/>
      <c r="F303" s="3"/>
      <c r="G303" s="3"/>
      <c r="H303" s="3"/>
      <c r="I303" s="3"/>
      <c r="J303" s="3"/>
      <c r="K303" s="3"/>
      <c r="L303" s="3"/>
      <c r="M303" s="2"/>
      <c r="N303" s="6"/>
      <c r="O303" s="6"/>
      <c r="P303" s="6"/>
    </row>
    <row r="304" spans="1:16" x14ac:dyDescent="0.3">
      <c r="A304" s="3"/>
      <c r="B304" s="3"/>
      <c r="C304" s="35"/>
      <c r="D304" s="3"/>
      <c r="E304" s="3"/>
      <c r="F304" s="3"/>
      <c r="G304" s="3"/>
      <c r="H304" s="3"/>
      <c r="I304" s="3"/>
      <c r="J304" s="3"/>
      <c r="K304" s="3"/>
      <c r="L304" s="3"/>
      <c r="M304" s="2"/>
      <c r="N304" s="6"/>
      <c r="O304" s="6"/>
      <c r="P304" s="6"/>
    </row>
    <row r="305" spans="1:13" ht="15.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4"/>
    </row>
    <row r="306" spans="1:13" ht="15.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4"/>
    </row>
    <row r="307" spans="1:13" ht="15.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4"/>
    </row>
    <row r="308" spans="1:13" ht="15.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4"/>
    </row>
    <row r="309" spans="1:13" ht="15.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4"/>
    </row>
    <row r="310" spans="1:13" ht="15.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4"/>
    </row>
    <row r="311" spans="1:13" ht="15.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4"/>
    </row>
    <row r="312" spans="1:13" ht="15.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4"/>
    </row>
    <row r="313" spans="1:13" ht="15.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4"/>
    </row>
    <row r="314" spans="1:13" ht="15.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4"/>
    </row>
    <row r="315" spans="1:13" ht="15.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4"/>
    </row>
    <row r="316" spans="1:13" ht="15.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4"/>
    </row>
    <row r="317" spans="1:13" ht="15.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4"/>
    </row>
    <row r="318" spans="1:13" ht="15.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4"/>
    </row>
    <row r="319" spans="1:13" ht="15.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4"/>
    </row>
    <row r="320" spans="1:13" ht="15.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4"/>
    </row>
    <row r="321" spans="1:13" ht="15.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4"/>
    </row>
    <row r="322" spans="1:13" ht="15.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4"/>
    </row>
    <row r="323" spans="1:13" ht="15.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4"/>
    </row>
    <row r="324" spans="1:13" ht="15.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4"/>
    </row>
    <row r="325" spans="1:13" ht="15.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"/>
    </row>
    <row r="326" spans="1:13" ht="15.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"/>
    </row>
    <row r="327" spans="1:13" ht="15.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4"/>
    </row>
    <row r="328" spans="1:13" ht="15.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4"/>
    </row>
    <row r="329" spans="1:13" ht="15.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4"/>
    </row>
    <row r="330" spans="1:13" ht="15.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4"/>
    </row>
    <row r="331" spans="1:13" ht="15.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4"/>
    </row>
    <row r="332" spans="1:13" ht="15.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4"/>
    </row>
    <row r="333" spans="1:13" ht="15.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4"/>
    </row>
    <row r="334" spans="1:13" ht="15.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"/>
    </row>
    <row r="335" spans="1:13" ht="15.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"/>
    </row>
    <row r="336" spans="1:13" ht="15.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"/>
    </row>
    <row r="337" spans="1:13" ht="15.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"/>
    </row>
    <row r="338" spans="1:13" ht="15.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"/>
    </row>
    <row r="339" spans="1:13" ht="15.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"/>
    </row>
    <row r="340" spans="1:13" ht="15.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"/>
    </row>
    <row r="341" spans="1:13" ht="15.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"/>
    </row>
    <row r="342" spans="1:13" ht="15.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"/>
    </row>
    <row r="343" spans="1:13" ht="15.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"/>
    </row>
    <row r="344" spans="1:13" ht="15.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4"/>
    </row>
    <row r="345" spans="1:13" ht="15.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4"/>
    </row>
    <row r="346" spans="1:13" ht="15.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4"/>
    </row>
    <row r="347" spans="1:13" ht="15.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4"/>
    </row>
    <row r="348" spans="1:13" ht="15.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4"/>
    </row>
    <row r="349" spans="1:13" ht="15.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4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</sheetData>
  <mergeCells count="2">
    <mergeCell ref="A4:I4"/>
    <mergeCell ref="G2:I2"/>
  </mergeCells>
  <pageMargins left="0.70866141732283472" right="0.51181102362204722" top="0.35433070866141736" bottom="0.35433070866141736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2019-08-06T10:04:54Z</dcterms:modified>
</cp:coreProperties>
</file>