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690" windowHeight="6405" tabRatio="242" activeTab="0"/>
  </bookViews>
  <sheets>
    <sheet name="Топливо" sheetId="1" r:id="rId1"/>
  </sheets>
  <definedNames>
    <definedName name="_xlnm.Print_Area" localSheetId="0">'Топливо'!$A$1:$AF$41</definedName>
  </definedNames>
  <calcPr fullCalcOnLoad="1"/>
</workbook>
</file>

<file path=xl/sharedStrings.xml><?xml version="1.0" encoding="utf-8"?>
<sst xmlns="http://schemas.openxmlformats.org/spreadsheetml/2006/main" count="72" uniqueCount="52">
  <si>
    <t>Наименование предприятия, на балансе которого находятся котельные отапливающие муниципальный жилой фонд и объекты социальной сферы</t>
  </si>
  <si>
    <t>КПД котельной, %</t>
  </si>
  <si>
    <t>Каменный уголь</t>
  </si>
  <si>
    <t>% использования</t>
  </si>
  <si>
    <t>Тут</t>
  </si>
  <si>
    <t>печное топливо - 1,45; природный газ - 1,13.</t>
  </si>
  <si>
    <t>Справочно: коэффициенты перевода условного топлива в натуральное: уголь - 0,7; мазут - 1,37;</t>
  </si>
  <si>
    <t>ИТОГО</t>
  </si>
  <si>
    <t>Опил</t>
  </si>
  <si>
    <t>Удельн. расход условного топлива,  ТуТ/Гкал</t>
  </si>
  <si>
    <t>Количество топлива, тонн</t>
  </si>
  <si>
    <t>Условное топливо,
ТуТ</t>
  </si>
  <si>
    <t>ТуТ</t>
  </si>
  <si>
    <t>Количество топлива,
куб.м.</t>
  </si>
  <si>
    <t>Мазут</t>
  </si>
  <si>
    <t>Печное топливо</t>
  </si>
  <si>
    <t>Дрова</t>
  </si>
  <si>
    <t>Торф</t>
  </si>
  <si>
    <t>Щепа</t>
  </si>
  <si>
    <t>Газ природный</t>
  </si>
  <si>
    <t>Древесные пелллеты</t>
  </si>
  <si>
    <t>Количество топлива,
тонн</t>
  </si>
  <si>
    <t>Количество топлива,
тыс. куб.м.</t>
  </si>
  <si>
    <t>Приложение</t>
  </si>
  <si>
    <r>
      <t>дрова - 0,266 (плотный куб м3); торф фрезерный - 0,34; опил - 0,11 (складской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); щепа - 0,26  (плотный куб м3);</t>
    </r>
  </si>
  <si>
    <t>Форма о сведениях потребности в топливе для теплоснабжающих предприятий муниципального образования Кировской области на отопительный сезон 2020/2021 года</t>
  </si>
  <si>
    <t>Котельная №1 МУП ЖКХ Омутнинского района</t>
  </si>
  <si>
    <t>Котельная №2 МУП ЖКХ Омутнинского района</t>
  </si>
  <si>
    <t>Котельная №3 МУП ЖКХ Омутнинского района</t>
  </si>
  <si>
    <t>Котельная №4 МУП ЖКХ Омутнинского района</t>
  </si>
  <si>
    <t>Котельная №5 МУП ЖКХ Омутнинского района</t>
  </si>
  <si>
    <t>Котельная №6 МУП ЖКХ Омутнинского района</t>
  </si>
  <si>
    <t>Котельная №7 МУП ЖКХ Омутнинского района</t>
  </si>
  <si>
    <t>Котельная №8 МУП ЖКХ Омутнинского района</t>
  </si>
  <si>
    <t>Котельная №9 МУП ЖКХ Омутнинского района</t>
  </si>
  <si>
    <t>Котельная №10 МУП ЖКХ Омутнинского района</t>
  </si>
  <si>
    <t>Котельная №11 МУП ЖКХ Омутнинского района</t>
  </si>
  <si>
    <t>Котельная №12 МУП ЖКХ Омутнинского района</t>
  </si>
  <si>
    <t>Котельная №13 МУП ЖКХ Омутнинского района</t>
  </si>
  <si>
    <t>Котельная №14 МУП ЖКХ Омутнинского района</t>
  </si>
  <si>
    <t>Котельная №15 МУП ЖКХ Омутнинского района</t>
  </si>
  <si>
    <t>Котельная №17 МУП ЖКХ Омутнинского района</t>
  </si>
  <si>
    <t>Котельная БМК-30 МКУП ЖКХ "Коммунальник"</t>
  </si>
  <si>
    <t>Котельная ст.Шлаковая п.Песковка</t>
  </si>
  <si>
    <t>Котельная д.Зимино</t>
  </si>
  <si>
    <t>Котельная дома культуры п.Лесные Поляны</t>
  </si>
  <si>
    <t>Котельная больницы п.Лесные Поляны</t>
  </si>
  <si>
    <t>КОГУП"Облкоммунсервис"</t>
  </si>
  <si>
    <t>ЗАО "ОМЗ"</t>
  </si>
  <si>
    <t>Котельная КОГУЗ ОДС "Мать и дитя"</t>
  </si>
  <si>
    <t>Котельная ИК-1</t>
  </si>
  <si>
    <t>Годовая выработка тепловой энергии,
 Гкал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</si>
</sst>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#,##0.000000"/>
    <numFmt numFmtId="181" formatCode="#,##0.000"/>
    <numFmt numFmtId="182" formatCode="#,##0.00000"/>
    <numFmt numFmtId="183" formatCode="#,##0.0000"/>
    <numFmt numFmtId="184" formatCode="#,##0.0"/>
  </numFmts>
  <fonts count="31">
    <font>
      <sz val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name val="Times New Roman"/>
      <family val="1"/>
    </font>
    <font>
      <sz val="14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Alignment="1" applyProtection="1">
      <alignment horizontal="center" vertical="center" wrapText="1"/>
      <protection locked="0"/>
    </xf>
    <xf numFmtId="1" fontId="3" fillId="0" borderId="0" xfId="53" applyNumberFormat="1" applyFont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0" fontId="2" fillId="0" borderId="0" xfId="53" applyFont="1" applyAlignment="1" applyProtection="1">
      <alignment vertical="top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53" applyFont="1" applyAlignment="1" applyProtection="1">
      <alignment horizontal="center" vertical="center" wrapText="1"/>
      <protection locked="0"/>
    </xf>
    <xf numFmtId="1" fontId="8" fillId="0" borderId="11" xfId="53" applyNumberFormat="1" applyFont="1" applyBorder="1" applyAlignment="1" applyProtection="1">
      <alignment horizontal="center" vertical="center" wrapText="1"/>
      <protection locked="0"/>
    </xf>
    <xf numFmtId="1" fontId="8" fillId="8" borderId="11" xfId="53" applyNumberFormat="1" applyFont="1" applyFill="1" applyBorder="1" applyAlignment="1" applyProtection="1">
      <alignment horizontal="center" vertical="center" wrapText="1"/>
      <protection locked="0"/>
    </xf>
    <xf numFmtId="178" fontId="6" fillId="0" borderId="11" xfId="53" applyNumberFormat="1" applyFont="1" applyBorder="1" applyAlignment="1" applyProtection="1">
      <alignment horizontal="center" vertical="center" wrapText="1"/>
      <protection locked="0"/>
    </xf>
    <xf numFmtId="177" fontId="6" fillId="0" borderId="11" xfId="53" applyNumberFormat="1" applyFont="1" applyBorder="1" applyAlignment="1" applyProtection="1">
      <alignment horizontal="center" vertical="center" wrapText="1"/>
      <protection locked="0"/>
    </xf>
    <xf numFmtId="0" fontId="6" fillId="0" borderId="11" xfId="53" applyFont="1" applyBorder="1" applyAlignment="1" applyProtection="1">
      <alignment horizontal="center" vertical="center" wrapText="1"/>
      <protection locked="0"/>
    </xf>
    <xf numFmtId="0" fontId="6" fillId="0" borderId="11" xfId="53" applyFont="1" applyBorder="1" applyAlignment="1" applyProtection="1">
      <alignment vertical="top" wrapText="1"/>
      <protection locked="0"/>
    </xf>
    <xf numFmtId="0" fontId="9" fillId="0" borderId="11" xfId="53" applyFont="1" applyBorder="1" applyAlignment="1" applyProtection="1">
      <alignment horizontal="center" vertical="center" wrapText="1"/>
      <protection locked="0"/>
    </xf>
    <xf numFmtId="1" fontId="9" fillId="0" borderId="11" xfId="53" applyNumberFormat="1" applyFont="1" applyBorder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20" borderId="11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9" fillId="0" borderId="0" xfId="53" applyFont="1" applyAlignment="1">
      <alignment horizontal="left" vertical="center"/>
      <protection/>
    </xf>
    <xf numFmtId="0" fontId="10" fillId="0" borderId="0" xfId="53" applyFont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1" fontId="5" fillId="0" borderId="0" xfId="0" applyNumberFormat="1" applyFont="1" applyAlignment="1">
      <alignment vertical="center"/>
    </xf>
    <xf numFmtId="0" fontId="5" fillId="0" borderId="0" xfId="53" applyFont="1" applyAlignment="1" applyProtection="1">
      <alignment horizontal="center" vertical="center" wrapText="1"/>
      <protection locked="0"/>
    </xf>
    <xf numFmtId="1" fontId="12" fillId="0" borderId="0" xfId="53" applyNumberFormat="1" applyFont="1" applyAlignment="1" applyProtection="1">
      <alignment horizontal="center" vertical="center" wrapText="1"/>
      <protection locked="0"/>
    </xf>
    <xf numFmtId="0" fontId="12" fillId="0" borderId="0" xfId="53" applyFont="1" applyAlignment="1" applyProtection="1">
      <alignment horizontal="center" vertical="center" wrapText="1"/>
      <protection locked="0"/>
    </xf>
    <xf numFmtId="1" fontId="6" fillId="0" borderId="11" xfId="53" applyNumberFormat="1" applyFont="1" applyBorder="1" applyAlignment="1" applyProtection="1">
      <alignment horizontal="center" vertical="center" wrapText="1"/>
      <protection locked="0"/>
    </xf>
    <xf numFmtId="0" fontId="6" fillId="0" borderId="11" xfId="53" applyFont="1" applyBorder="1" applyAlignment="1" applyProtection="1">
      <alignment horizontal="left" vertical="center" wrapText="1"/>
      <protection locked="0"/>
    </xf>
    <xf numFmtId="1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" fillId="0" borderId="0" xfId="53" applyFont="1" applyBorder="1" applyAlignment="1" applyProtection="1">
      <alignment vertical="center" wrapText="1"/>
      <protection locked="0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13" fillId="0" borderId="0" xfId="53" applyFont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_Фор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58"/>
  <sheetViews>
    <sheetView tabSelected="1" zoomScale="85" zoomScaleNormal="85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0" sqref="B10:B11"/>
    </sheetView>
  </sheetViews>
  <sheetFormatPr defaultColWidth="7.09765625" defaultRowHeight="15"/>
  <cols>
    <col min="1" max="1" width="28.8984375" style="1" customWidth="1"/>
    <col min="2" max="2" width="11.796875" style="2" customWidth="1"/>
    <col min="3" max="3" width="10.296875" style="1" customWidth="1"/>
    <col min="4" max="4" width="13.19921875" style="1" customWidth="1"/>
    <col min="5" max="5" width="10.296875" style="2" customWidth="1"/>
    <col min="6" max="6" width="7.796875" style="1" customWidth="1"/>
    <col min="7" max="7" width="7.796875" style="2" customWidth="1"/>
    <col min="8" max="8" width="9.69921875" style="2" customWidth="1"/>
    <col min="9" max="9" width="7.796875" style="1" hidden="1" customWidth="1"/>
    <col min="10" max="10" width="7.796875" style="2" hidden="1" customWidth="1"/>
    <col min="11" max="11" width="9.8984375" style="2" hidden="1" customWidth="1"/>
    <col min="12" max="12" width="0.1015625" style="1" customWidth="1"/>
    <col min="13" max="13" width="5.3984375" style="2" hidden="1" customWidth="1"/>
    <col min="14" max="14" width="5.296875" style="2" hidden="1" customWidth="1"/>
    <col min="15" max="15" width="7.796875" style="1" customWidth="1"/>
    <col min="16" max="16" width="7.796875" style="2" customWidth="1"/>
    <col min="17" max="17" width="9.8984375" style="2" customWidth="1"/>
    <col min="18" max="19" width="7.796875" style="1" customWidth="1"/>
    <col min="20" max="20" width="9.296875" style="1" customWidth="1"/>
    <col min="21" max="22" width="7.796875" style="1" hidden="1" customWidth="1"/>
    <col min="23" max="23" width="9.8984375" style="1" hidden="1" customWidth="1"/>
    <col min="24" max="25" width="7.796875" style="1" hidden="1" customWidth="1"/>
    <col min="26" max="26" width="9.8984375" style="1" hidden="1" customWidth="1"/>
    <col min="27" max="28" width="7.796875" style="1" hidden="1" customWidth="1"/>
    <col min="29" max="29" width="9.8984375" style="1" hidden="1" customWidth="1"/>
    <col min="30" max="31" width="7.796875" style="1" customWidth="1"/>
    <col min="32" max="32" width="9.8984375" style="1" customWidth="1"/>
    <col min="33" max="16384" width="7.09765625" style="1" customWidth="1"/>
  </cols>
  <sheetData>
    <row r="1" spans="31:32" ht="15" customHeight="1">
      <c r="AE1" s="44" t="s">
        <v>23</v>
      </c>
      <c r="AF1" s="44"/>
    </row>
    <row r="2" spans="31:32" ht="15" customHeight="1">
      <c r="AE2" s="24"/>
      <c r="AF2" s="24"/>
    </row>
    <row r="3" spans="1:32" ht="2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ht="18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6" spans="1:17" s="27" customFormat="1" ht="19.5" customHeight="1">
      <c r="A6" s="25" t="s">
        <v>6</v>
      </c>
      <c r="B6" s="26"/>
      <c r="E6" s="28"/>
      <c r="F6" s="29"/>
      <c r="G6" s="28"/>
      <c r="H6" s="28"/>
      <c r="I6" s="29"/>
      <c r="J6" s="28"/>
      <c r="K6" s="28"/>
      <c r="L6" s="29"/>
      <c r="M6" s="28"/>
      <c r="N6" s="28"/>
      <c r="O6" s="29"/>
      <c r="P6" s="28"/>
      <c r="Q6" s="26"/>
    </row>
    <row r="7" spans="1:17" s="27" customFormat="1" ht="19.5" customHeight="1">
      <c r="A7" s="25" t="s">
        <v>24</v>
      </c>
      <c r="B7" s="26"/>
      <c r="E7" s="28"/>
      <c r="F7" s="29"/>
      <c r="G7" s="28"/>
      <c r="H7" s="28"/>
      <c r="I7" s="29"/>
      <c r="J7" s="28"/>
      <c r="K7" s="28"/>
      <c r="L7" s="29"/>
      <c r="M7" s="28"/>
      <c r="N7" s="28"/>
      <c r="O7" s="29"/>
      <c r="P7" s="28"/>
      <c r="Q7" s="26"/>
    </row>
    <row r="8" spans="1:17" s="27" customFormat="1" ht="19.5" customHeight="1">
      <c r="A8" s="25" t="s">
        <v>5</v>
      </c>
      <c r="B8" s="26"/>
      <c r="E8" s="28"/>
      <c r="F8" s="29"/>
      <c r="G8" s="28"/>
      <c r="H8" s="28"/>
      <c r="I8" s="29"/>
      <c r="J8" s="28"/>
      <c r="K8" s="28"/>
      <c r="L8" s="29"/>
      <c r="M8" s="28"/>
      <c r="N8" s="28"/>
      <c r="O8" s="29"/>
      <c r="P8" s="28"/>
      <c r="Q8" s="26"/>
    </row>
    <row r="9" spans="5:16" ht="11.25" customHeight="1">
      <c r="E9" s="3"/>
      <c r="F9" s="4"/>
      <c r="G9" s="5"/>
      <c r="H9" s="5"/>
      <c r="I9" s="4"/>
      <c r="J9" s="5"/>
      <c r="K9" s="5"/>
      <c r="L9" s="4"/>
      <c r="M9" s="5"/>
      <c r="N9" s="3"/>
      <c r="O9" s="4"/>
      <c r="P9" s="5"/>
    </row>
    <row r="10" spans="1:32" ht="37.5" customHeight="1">
      <c r="A10" s="46" t="s">
        <v>0</v>
      </c>
      <c r="B10" s="47" t="s">
        <v>51</v>
      </c>
      <c r="C10" s="46" t="s">
        <v>1</v>
      </c>
      <c r="D10" s="46" t="s">
        <v>9</v>
      </c>
      <c r="E10" s="47" t="s">
        <v>11</v>
      </c>
      <c r="F10" s="41" t="s">
        <v>2</v>
      </c>
      <c r="G10" s="42"/>
      <c r="H10" s="43"/>
      <c r="I10" s="41" t="s">
        <v>14</v>
      </c>
      <c r="J10" s="42"/>
      <c r="K10" s="43"/>
      <c r="L10" s="41" t="s">
        <v>15</v>
      </c>
      <c r="M10" s="42"/>
      <c r="N10" s="43"/>
      <c r="O10" s="46" t="s">
        <v>20</v>
      </c>
      <c r="P10" s="46"/>
      <c r="Q10" s="46"/>
      <c r="R10" s="46" t="s">
        <v>16</v>
      </c>
      <c r="S10" s="46"/>
      <c r="T10" s="46"/>
      <c r="U10" s="46" t="s">
        <v>17</v>
      </c>
      <c r="V10" s="46"/>
      <c r="W10" s="46"/>
      <c r="X10" s="41" t="s">
        <v>8</v>
      </c>
      <c r="Y10" s="42"/>
      <c r="Z10" s="43"/>
      <c r="AA10" s="41" t="s">
        <v>18</v>
      </c>
      <c r="AB10" s="42"/>
      <c r="AC10" s="43"/>
      <c r="AD10" s="41" t="s">
        <v>19</v>
      </c>
      <c r="AE10" s="42"/>
      <c r="AF10" s="43"/>
    </row>
    <row r="11" spans="1:32" s="6" customFormat="1" ht="51.75" customHeight="1">
      <c r="A11" s="46"/>
      <c r="B11" s="48"/>
      <c r="C11" s="46"/>
      <c r="D11" s="46"/>
      <c r="E11" s="48"/>
      <c r="F11" s="22" t="s">
        <v>3</v>
      </c>
      <c r="G11" s="23" t="s">
        <v>12</v>
      </c>
      <c r="H11" s="23" t="s">
        <v>10</v>
      </c>
      <c r="I11" s="22" t="s">
        <v>3</v>
      </c>
      <c r="J11" s="23" t="s">
        <v>12</v>
      </c>
      <c r="K11" s="23" t="s">
        <v>10</v>
      </c>
      <c r="L11" s="22" t="s">
        <v>3</v>
      </c>
      <c r="M11" s="23" t="s">
        <v>12</v>
      </c>
      <c r="N11" s="23" t="s">
        <v>21</v>
      </c>
      <c r="O11" s="22" t="s">
        <v>3</v>
      </c>
      <c r="P11" s="23" t="s">
        <v>4</v>
      </c>
      <c r="Q11" s="23" t="s">
        <v>21</v>
      </c>
      <c r="R11" s="22" t="s">
        <v>3</v>
      </c>
      <c r="S11" s="23" t="s">
        <v>4</v>
      </c>
      <c r="T11" s="23" t="s">
        <v>13</v>
      </c>
      <c r="U11" s="22" t="s">
        <v>3</v>
      </c>
      <c r="V11" s="23" t="s">
        <v>4</v>
      </c>
      <c r="W11" s="23" t="s">
        <v>21</v>
      </c>
      <c r="X11" s="22" t="s">
        <v>3</v>
      </c>
      <c r="Y11" s="23" t="s">
        <v>12</v>
      </c>
      <c r="Z11" s="23" t="s">
        <v>13</v>
      </c>
      <c r="AA11" s="22" t="s">
        <v>3</v>
      </c>
      <c r="AB11" s="23" t="s">
        <v>12</v>
      </c>
      <c r="AC11" s="23" t="s">
        <v>13</v>
      </c>
      <c r="AD11" s="22" t="s">
        <v>3</v>
      </c>
      <c r="AE11" s="23" t="s">
        <v>12</v>
      </c>
      <c r="AF11" s="23" t="s">
        <v>22</v>
      </c>
    </row>
    <row r="12" spans="1:32" s="10" customFormat="1" ht="19.5" customHeight="1">
      <c r="A12" s="19" t="s">
        <v>26</v>
      </c>
      <c r="B12" s="14">
        <v>3058</v>
      </c>
      <c r="C12" s="16">
        <v>92</v>
      </c>
      <c r="D12" s="17">
        <f>142.86/C12/10</f>
        <v>0.1552826086956522</v>
      </c>
      <c r="E12" s="14">
        <f>B12*D12</f>
        <v>474.8542173913044</v>
      </c>
      <c r="F12" s="18">
        <v>0</v>
      </c>
      <c r="G12" s="14">
        <f aca="true" t="shared" si="0" ref="G12:G33">E12*F12/100</f>
        <v>0</v>
      </c>
      <c r="H12" s="15">
        <f>G12/0.7</f>
        <v>0</v>
      </c>
      <c r="I12" s="18">
        <v>0</v>
      </c>
      <c r="J12" s="14">
        <f aca="true" t="shared" si="1" ref="J12:J27">E12*I12/100</f>
        <v>0</v>
      </c>
      <c r="K12" s="15">
        <f>J12/1.37</f>
        <v>0</v>
      </c>
      <c r="L12" s="18">
        <v>0</v>
      </c>
      <c r="M12" s="14">
        <f>E12*L12/100</f>
        <v>0</v>
      </c>
      <c r="N12" s="15">
        <f>M12/1.45</f>
        <v>0</v>
      </c>
      <c r="O12" s="18">
        <v>0</v>
      </c>
      <c r="P12" s="14">
        <f aca="true" t="shared" si="2" ref="P12:P27">E12*O12/100</f>
        <v>0</v>
      </c>
      <c r="Q12" s="15">
        <f>P12/0.513</f>
        <v>0</v>
      </c>
      <c r="R12" s="18">
        <v>0</v>
      </c>
      <c r="S12" s="14">
        <f>E12*R12/100</f>
        <v>0</v>
      </c>
      <c r="T12" s="15">
        <f>S12/0.266</f>
        <v>0</v>
      </c>
      <c r="U12" s="18">
        <v>0</v>
      </c>
      <c r="V12" s="14">
        <f>E12*U12/100</f>
        <v>0</v>
      </c>
      <c r="W12" s="15">
        <f>V12/0.34</f>
        <v>0</v>
      </c>
      <c r="X12" s="18">
        <v>0</v>
      </c>
      <c r="Y12" s="14">
        <f>E12*X12/100</f>
        <v>0</v>
      </c>
      <c r="Z12" s="15">
        <f>Y12/0.11</f>
        <v>0</v>
      </c>
      <c r="AA12" s="18">
        <v>0</v>
      </c>
      <c r="AB12" s="14">
        <f>E12*AA12/100</f>
        <v>0</v>
      </c>
      <c r="AC12" s="15">
        <f>AB12/0.26</f>
        <v>0</v>
      </c>
      <c r="AD12" s="18">
        <v>100</v>
      </c>
      <c r="AE12" s="14">
        <f aca="true" t="shared" si="3" ref="AE12:AE34">E12*AD12/100</f>
        <v>474.8542173913044</v>
      </c>
      <c r="AF12" s="15">
        <f>AE12/1.13</f>
        <v>420.22497114274734</v>
      </c>
    </row>
    <row r="13" spans="1:32" s="10" customFormat="1" ht="19.5" customHeight="1">
      <c r="A13" s="19" t="s">
        <v>27</v>
      </c>
      <c r="B13" s="14">
        <v>200</v>
      </c>
      <c r="C13" s="16">
        <v>92</v>
      </c>
      <c r="D13" s="17">
        <f aca="true" t="shared" si="4" ref="D13:D28">142.86/C13/10</f>
        <v>0.1552826086956522</v>
      </c>
      <c r="E13" s="14">
        <f aca="true" t="shared" si="5" ref="E13:E28">B13*D13</f>
        <v>31.05652173913044</v>
      </c>
      <c r="F13" s="18">
        <v>0</v>
      </c>
      <c r="G13" s="14">
        <f t="shared" si="0"/>
        <v>0</v>
      </c>
      <c r="H13" s="15">
        <f aca="true" t="shared" si="6" ref="H13:H33">G13/0.7</f>
        <v>0</v>
      </c>
      <c r="I13" s="18">
        <v>0</v>
      </c>
      <c r="J13" s="14">
        <f t="shared" si="1"/>
        <v>0</v>
      </c>
      <c r="K13" s="15">
        <f aca="true" t="shared" si="7" ref="K13:K27">J13/1.37</f>
        <v>0</v>
      </c>
      <c r="L13" s="18">
        <v>0</v>
      </c>
      <c r="M13" s="14">
        <f aca="true" t="shared" si="8" ref="M13:M27">E13*L13/100</f>
        <v>0</v>
      </c>
      <c r="N13" s="15">
        <f aca="true" t="shared" si="9" ref="N13:N27">M13/1.45</f>
        <v>0</v>
      </c>
      <c r="O13" s="18">
        <v>0</v>
      </c>
      <c r="P13" s="14">
        <f t="shared" si="2"/>
        <v>0</v>
      </c>
      <c r="Q13" s="15">
        <f aca="true" t="shared" si="10" ref="Q13:Q27">P13/0.513</f>
        <v>0</v>
      </c>
      <c r="R13" s="18">
        <v>0</v>
      </c>
      <c r="S13" s="14">
        <f aca="true" t="shared" si="11" ref="S13:S27">E13*R13/100</f>
        <v>0</v>
      </c>
      <c r="T13" s="15">
        <f aca="true" t="shared" si="12" ref="T13:T27">S13/0.266</f>
        <v>0</v>
      </c>
      <c r="U13" s="18">
        <v>0</v>
      </c>
      <c r="V13" s="14">
        <f aca="true" t="shared" si="13" ref="V13:V27">E13*U13/100</f>
        <v>0</v>
      </c>
      <c r="W13" s="15">
        <f aca="true" t="shared" si="14" ref="W13:W27">V13/0.34</f>
        <v>0</v>
      </c>
      <c r="X13" s="18">
        <v>0</v>
      </c>
      <c r="Y13" s="14">
        <f aca="true" t="shared" si="15" ref="Y13:Y27">E13*X13/100</f>
        <v>0</v>
      </c>
      <c r="Z13" s="15">
        <f aca="true" t="shared" si="16" ref="Z13:Z27">Y13/0.11</f>
        <v>0</v>
      </c>
      <c r="AA13" s="18">
        <v>0</v>
      </c>
      <c r="AB13" s="14">
        <f aca="true" t="shared" si="17" ref="AB13:AB27">E13*AA13/100</f>
        <v>0</v>
      </c>
      <c r="AC13" s="15">
        <f aca="true" t="shared" si="18" ref="AC13:AC27">AB13/0.26</f>
        <v>0</v>
      </c>
      <c r="AD13" s="18">
        <v>100</v>
      </c>
      <c r="AE13" s="14">
        <f t="shared" si="3"/>
        <v>31.05652173913044</v>
      </c>
      <c r="AF13" s="15">
        <f aca="true" t="shared" si="19" ref="AF13:AF35">AE13/1.13</f>
        <v>27.483647556752604</v>
      </c>
    </row>
    <row r="14" spans="1:32" s="10" customFormat="1" ht="19.5" customHeight="1">
      <c r="A14" s="19" t="s">
        <v>28</v>
      </c>
      <c r="B14" s="14">
        <v>310</v>
      </c>
      <c r="C14" s="16">
        <v>92</v>
      </c>
      <c r="D14" s="17">
        <f t="shared" si="4"/>
        <v>0.1552826086956522</v>
      </c>
      <c r="E14" s="14">
        <f t="shared" si="5"/>
        <v>48.137608695652176</v>
      </c>
      <c r="F14" s="18">
        <v>0</v>
      </c>
      <c r="G14" s="14">
        <f t="shared" si="0"/>
        <v>0</v>
      </c>
      <c r="H14" s="15">
        <f t="shared" si="6"/>
        <v>0</v>
      </c>
      <c r="I14" s="18">
        <v>0</v>
      </c>
      <c r="J14" s="14">
        <f t="shared" si="1"/>
        <v>0</v>
      </c>
      <c r="K14" s="15">
        <f t="shared" si="7"/>
        <v>0</v>
      </c>
      <c r="L14" s="18">
        <v>0</v>
      </c>
      <c r="M14" s="14">
        <f t="shared" si="8"/>
        <v>0</v>
      </c>
      <c r="N14" s="15">
        <f t="shared" si="9"/>
        <v>0</v>
      </c>
      <c r="O14" s="18">
        <v>0</v>
      </c>
      <c r="P14" s="14">
        <f t="shared" si="2"/>
        <v>0</v>
      </c>
      <c r="Q14" s="15">
        <f t="shared" si="10"/>
        <v>0</v>
      </c>
      <c r="R14" s="18">
        <v>0</v>
      </c>
      <c r="S14" s="14">
        <f t="shared" si="11"/>
        <v>0</v>
      </c>
      <c r="T14" s="15">
        <f t="shared" si="12"/>
        <v>0</v>
      </c>
      <c r="U14" s="18">
        <v>0</v>
      </c>
      <c r="V14" s="14">
        <f t="shared" si="13"/>
        <v>0</v>
      </c>
      <c r="W14" s="15">
        <f t="shared" si="14"/>
        <v>0</v>
      </c>
      <c r="X14" s="18">
        <v>0</v>
      </c>
      <c r="Y14" s="14">
        <f t="shared" si="15"/>
        <v>0</v>
      </c>
      <c r="Z14" s="15">
        <f t="shared" si="16"/>
        <v>0</v>
      </c>
      <c r="AA14" s="18">
        <v>0</v>
      </c>
      <c r="AB14" s="14">
        <f t="shared" si="17"/>
        <v>0</v>
      </c>
      <c r="AC14" s="15">
        <f t="shared" si="18"/>
        <v>0</v>
      </c>
      <c r="AD14" s="18">
        <v>100</v>
      </c>
      <c r="AE14" s="14">
        <f t="shared" si="3"/>
        <v>48.137608695652176</v>
      </c>
      <c r="AF14" s="15">
        <f t="shared" si="19"/>
        <v>42.59965371296653</v>
      </c>
    </row>
    <row r="15" spans="1:32" s="10" customFormat="1" ht="19.5" customHeight="1">
      <c r="A15" s="19" t="s">
        <v>29</v>
      </c>
      <c r="B15" s="14">
        <v>900</v>
      </c>
      <c r="C15" s="16">
        <v>91</v>
      </c>
      <c r="D15" s="17">
        <f t="shared" si="4"/>
        <v>0.15698901098901102</v>
      </c>
      <c r="E15" s="14">
        <f t="shared" si="5"/>
        <v>141.29010989010993</v>
      </c>
      <c r="F15" s="18">
        <v>0</v>
      </c>
      <c r="G15" s="14">
        <f t="shared" si="0"/>
        <v>0</v>
      </c>
      <c r="H15" s="15">
        <f t="shared" si="6"/>
        <v>0</v>
      </c>
      <c r="I15" s="18">
        <v>0</v>
      </c>
      <c r="J15" s="14">
        <f t="shared" si="1"/>
        <v>0</v>
      </c>
      <c r="K15" s="15">
        <f t="shared" si="7"/>
        <v>0</v>
      </c>
      <c r="L15" s="18">
        <v>0</v>
      </c>
      <c r="M15" s="14">
        <f t="shared" si="8"/>
        <v>0</v>
      </c>
      <c r="N15" s="15">
        <f t="shared" si="9"/>
        <v>0</v>
      </c>
      <c r="O15" s="18">
        <v>0</v>
      </c>
      <c r="P15" s="14">
        <f t="shared" si="2"/>
        <v>0</v>
      </c>
      <c r="Q15" s="15">
        <f t="shared" si="10"/>
        <v>0</v>
      </c>
      <c r="R15" s="18">
        <v>0</v>
      </c>
      <c r="S15" s="14">
        <f t="shared" si="11"/>
        <v>0</v>
      </c>
      <c r="T15" s="15">
        <f t="shared" si="12"/>
        <v>0</v>
      </c>
      <c r="U15" s="18">
        <v>0</v>
      </c>
      <c r="V15" s="14">
        <f t="shared" si="13"/>
        <v>0</v>
      </c>
      <c r="W15" s="15">
        <f t="shared" si="14"/>
        <v>0</v>
      </c>
      <c r="X15" s="18">
        <v>0</v>
      </c>
      <c r="Y15" s="14">
        <f t="shared" si="15"/>
        <v>0</v>
      </c>
      <c r="Z15" s="15">
        <f t="shared" si="16"/>
        <v>0</v>
      </c>
      <c r="AA15" s="18">
        <v>0</v>
      </c>
      <c r="AB15" s="14">
        <f t="shared" si="17"/>
        <v>0</v>
      </c>
      <c r="AC15" s="15">
        <f t="shared" si="18"/>
        <v>0</v>
      </c>
      <c r="AD15" s="18">
        <v>100</v>
      </c>
      <c r="AE15" s="14">
        <f t="shared" si="3"/>
        <v>141.29010989010993</v>
      </c>
      <c r="AF15" s="15">
        <f t="shared" si="19"/>
        <v>125.0354954779734</v>
      </c>
    </row>
    <row r="16" spans="1:32" s="10" customFormat="1" ht="19.5" customHeight="1">
      <c r="A16" s="19" t="s">
        <v>30</v>
      </c>
      <c r="B16" s="14">
        <v>4060</v>
      </c>
      <c r="C16" s="16">
        <v>91</v>
      </c>
      <c r="D16" s="17">
        <f t="shared" si="4"/>
        <v>0.15698901098901102</v>
      </c>
      <c r="E16" s="14">
        <f t="shared" si="5"/>
        <v>637.3753846153847</v>
      </c>
      <c r="F16" s="18">
        <v>0</v>
      </c>
      <c r="G16" s="14">
        <f t="shared" si="0"/>
        <v>0</v>
      </c>
      <c r="H16" s="15">
        <f t="shared" si="6"/>
        <v>0</v>
      </c>
      <c r="I16" s="18">
        <v>0</v>
      </c>
      <c r="J16" s="14">
        <f t="shared" si="1"/>
        <v>0</v>
      </c>
      <c r="K16" s="15">
        <f t="shared" si="7"/>
        <v>0</v>
      </c>
      <c r="L16" s="18">
        <v>0</v>
      </c>
      <c r="M16" s="14">
        <f t="shared" si="8"/>
        <v>0</v>
      </c>
      <c r="N16" s="15">
        <f t="shared" si="9"/>
        <v>0</v>
      </c>
      <c r="O16" s="18">
        <v>0</v>
      </c>
      <c r="P16" s="14">
        <f t="shared" si="2"/>
        <v>0</v>
      </c>
      <c r="Q16" s="15">
        <f t="shared" si="10"/>
        <v>0</v>
      </c>
      <c r="R16" s="18">
        <v>0</v>
      </c>
      <c r="S16" s="14">
        <f t="shared" si="11"/>
        <v>0</v>
      </c>
      <c r="T16" s="15">
        <f t="shared" si="12"/>
        <v>0</v>
      </c>
      <c r="U16" s="18">
        <v>0</v>
      </c>
      <c r="V16" s="14">
        <f t="shared" si="13"/>
        <v>0</v>
      </c>
      <c r="W16" s="15">
        <f t="shared" si="14"/>
        <v>0</v>
      </c>
      <c r="X16" s="18">
        <v>0</v>
      </c>
      <c r="Y16" s="14">
        <f t="shared" si="15"/>
        <v>0</v>
      </c>
      <c r="Z16" s="15">
        <f t="shared" si="16"/>
        <v>0</v>
      </c>
      <c r="AA16" s="18">
        <v>0</v>
      </c>
      <c r="AB16" s="14">
        <f t="shared" si="17"/>
        <v>0</v>
      </c>
      <c r="AC16" s="15">
        <f t="shared" si="18"/>
        <v>0</v>
      </c>
      <c r="AD16" s="18">
        <v>100</v>
      </c>
      <c r="AE16" s="14">
        <f t="shared" si="3"/>
        <v>637.3753846153847</v>
      </c>
      <c r="AF16" s="15">
        <f t="shared" si="19"/>
        <v>564.0490129339688</v>
      </c>
    </row>
    <row r="17" spans="1:32" s="10" customFormat="1" ht="19.5" customHeight="1">
      <c r="A17" s="19" t="s">
        <v>31</v>
      </c>
      <c r="B17" s="14">
        <v>948</v>
      </c>
      <c r="C17" s="16">
        <v>92</v>
      </c>
      <c r="D17" s="17">
        <f t="shared" si="4"/>
        <v>0.1552826086956522</v>
      </c>
      <c r="E17" s="14">
        <f t="shared" si="5"/>
        <v>147.20791304347827</v>
      </c>
      <c r="F17" s="18">
        <v>0</v>
      </c>
      <c r="G17" s="14">
        <f t="shared" si="0"/>
        <v>0</v>
      </c>
      <c r="H17" s="15">
        <f t="shared" si="6"/>
        <v>0</v>
      </c>
      <c r="I17" s="18">
        <v>0</v>
      </c>
      <c r="J17" s="14">
        <f t="shared" si="1"/>
        <v>0</v>
      </c>
      <c r="K17" s="15">
        <f t="shared" si="7"/>
        <v>0</v>
      </c>
      <c r="L17" s="18">
        <v>0</v>
      </c>
      <c r="M17" s="14">
        <f t="shared" si="8"/>
        <v>0</v>
      </c>
      <c r="N17" s="15">
        <f t="shared" si="9"/>
        <v>0</v>
      </c>
      <c r="O17" s="18">
        <v>0</v>
      </c>
      <c r="P17" s="14">
        <f t="shared" si="2"/>
        <v>0</v>
      </c>
      <c r="Q17" s="15">
        <f t="shared" si="10"/>
        <v>0</v>
      </c>
      <c r="R17" s="18">
        <v>0</v>
      </c>
      <c r="S17" s="14">
        <f t="shared" si="11"/>
        <v>0</v>
      </c>
      <c r="T17" s="15">
        <f t="shared" si="12"/>
        <v>0</v>
      </c>
      <c r="U17" s="18">
        <v>0</v>
      </c>
      <c r="V17" s="14">
        <f t="shared" si="13"/>
        <v>0</v>
      </c>
      <c r="W17" s="15">
        <f t="shared" si="14"/>
        <v>0</v>
      </c>
      <c r="X17" s="18">
        <v>0</v>
      </c>
      <c r="Y17" s="14">
        <f t="shared" si="15"/>
        <v>0</v>
      </c>
      <c r="Z17" s="15">
        <f t="shared" si="16"/>
        <v>0</v>
      </c>
      <c r="AA17" s="18">
        <v>0</v>
      </c>
      <c r="AB17" s="14">
        <f t="shared" si="17"/>
        <v>0</v>
      </c>
      <c r="AC17" s="15">
        <f t="shared" si="18"/>
        <v>0</v>
      </c>
      <c r="AD17" s="18">
        <v>100</v>
      </c>
      <c r="AE17" s="14">
        <f t="shared" si="3"/>
        <v>147.20791304347827</v>
      </c>
      <c r="AF17" s="15">
        <f t="shared" si="19"/>
        <v>130.27248941900734</v>
      </c>
    </row>
    <row r="18" spans="1:32" s="10" customFormat="1" ht="19.5" customHeight="1">
      <c r="A18" s="19" t="s">
        <v>32</v>
      </c>
      <c r="B18" s="14">
        <v>412</v>
      </c>
      <c r="C18" s="16">
        <v>93</v>
      </c>
      <c r="D18" s="17">
        <f t="shared" si="4"/>
        <v>0.15361290322580648</v>
      </c>
      <c r="E18" s="14">
        <f>B18*D18</f>
        <v>63.28851612903227</v>
      </c>
      <c r="F18" s="18">
        <v>0</v>
      </c>
      <c r="G18" s="14">
        <f t="shared" si="0"/>
        <v>0</v>
      </c>
      <c r="H18" s="15">
        <f t="shared" si="6"/>
        <v>0</v>
      </c>
      <c r="I18" s="18">
        <v>0</v>
      </c>
      <c r="J18" s="14">
        <f t="shared" si="1"/>
        <v>0</v>
      </c>
      <c r="K18" s="15">
        <f t="shared" si="7"/>
        <v>0</v>
      </c>
      <c r="L18" s="18">
        <v>0</v>
      </c>
      <c r="M18" s="14">
        <f t="shared" si="8"/>
        <v>0</v>
      </c>
      <c r="N18" s="15">
        <f t="shared" si="9"/>
        <v>0</v>
      </c>
      <c r="O18" s="18">
        <v>0</v>
      </c>
      <c r="P18" s="14">
        <f t="shared" si="2"/>
        <v>0</v>
      </c>
      <c r="Q18" s="15">
        <f t="shared" si="10"/>
        <v>0</v>
      </c>
      <c r="R18" s="18">
        <v>0</v>
      </c>
      <c r="S18" s="14">
        <f t="shared" si="11"/>
        <v>0</v>
      </c>
      <c r="T18" s="15">
        <f t="shared" si="12"/>
        <v>0</v>
      </c>
      <c r="U18" s="18">
        <v>0</v>
      </c>
      <c r="V18" s="14">
        <f t="shared" si="13"/>
        <v>0</v>
      </c>
      <c r="W18" s="15">
        <f t="shared" si="14"/>
        <v>0</v>
      </c>
      <c r="X18" s="18">
        <v>0</v>
      </c>
      <c r="Y18" s="14">
        <f t="shared" si="15"/>
        <v>0</v>
      </c>
      <c r="Z18" s="15">
        <f t="shared" si="16"/>
        <v>0</v>
      </c>
      <c r="AA18" s="18">
        <v>0</v>
      </c>
      <c r="AB18" s="14">
        <f t="shared" si="17"/>
        <v>0</v>
      </c>
      <c r="AC18" s="15">
        <f t="shared" si="18"/>
        <v>0</v>
      </c>
      <c r="AD18" s="18">
        <v>100</v>
      </c>
      <c r="AE18" s="14">
        <f t="shared" si="3"/>
        <v>63.28851612903227</v>
      </c>
      <c r="AF18" s="15">
        <f t="shared" si="19"/>
        <v>56.00753639737369</v>
      </c>
    </row>
    <row r="19" spans="1:32" s="10" customFormat="1" ht="19.5" customHeight="1">
      <c r="A19" s="19" t="s">
        <v>33</v>
      </c>
      <c r="B19" s="14">
        <v>2134</v>
      </c>
      <c r="C19" s="16">
        <v>50</v>
      </c>
      <c r="D19" s="17">
        <f t="shared" si="4"/>
        <v>0.28572000000000003</v>
      </c>
      <c r="E19" s="14">
        <f t="shared" si="5"/>
        <v>609.72648</v>
      </c>
      <c r="F19" s="18">
        <v>0</v>
      </c>
      <c r="G19" s="14">
        <f t="shared" si="0"/>
        <v>0</v>
      </c>
      <c r="H19" s="15">
        <f t="shared" si="6"/>
        <v>0</v>
      </c>
      <c r="I19" s="18">
        <v>0</v>
      </c>
      <c r="J19" s="14">
        <f t="shared" si="1"/>
        <v>0</v>
      </c>
      <c r="K19" s="15">
        <f t="shared" si="7"/>
        <v>0</v>
      </c>
      <c r="L19" s="18">
        <v>0</v>
      </c>
      <c r="M19" s="14">
        <f t="shared" si="8"/>
        <v>0</v>
      </c>
      <c r="N19" s="15">
        <f t="shared" si="9"/>
        <v>0</v>
      </c>
      <c r="O19" s="18">
        <v>0</v>
      </c>
      <c r="P19" s="14">
        <f t="shared" si="2"/>
        <v>0</v>
      </c>
      <c r="Q19" s="15">
        <f t="shared" si="10"/>
        <v>0</v>
      </c>
      <c r="R19" s="18">
        <v>100</v>
      </c>
      <c r="S19" s="14">
        <f t="shared" si="11"/>
        <v>609.72648</v>
      </c>
      <c r="T19" s="15">
        <f t="shared" si="12"/>
        <v>2292.204812030075</v>
      </c>
      <c r="U19" s="18">
        <v>0</v>
      </c>
      <c r="V19" s="14">
        <f t="shared" si="13"/>
        <v>0</v>
      </c>
      <c r="W19" s="15">
        <f t="shared" si="14"/>
        <v>0</v>
      </c>
      <c r="X19" s="18">
        <v>0</v>
      </c>
      <c r="Y19" s="14">
        <f t="shared" si="15"/>
        <v>0</v>
      </c>
      <c r="Z19" s="15">
        <f t="shared" si="16"/>
        <v>0</v>
      </c>
      <c r="AA19" s="18">
        <v>0</v>
      </c>
      <c r="AB19" s="14">
        <f t="shared" si="17"/>
        <v>0</v>
      </c>
      <c r="AC19" s="15">
        <f t="shared" si="18"/>
        <v>0</v>
      </c>
      <c r="AD19" s="18">
        <v>0</v>
      </c>
      <c r="AE19" s="14">
        <f t="shared" si="3"/>
        <v>0</v>
      </c>
      <c r="AF19" s="15">
        <f t="shared" si="19"/>
        <v>0</v>
      </c>
    </row>
    <row r="20" spans="1:32" s="10" customFormat="1" ht="19.5" customHeight="1">
      <c r="A20" s="19" t="s">
        <v>34</v>
      </c>
      <c r="B20" s="14">
        <v>538</v>
      </c>
      <c r="C20" s="16">
        <v>60</v>
      </c>
      <c r="D20" s="17">
        <f t="shared" si="4"/>
        <v>0.23810000000000003</v>
      </c>
      <c r="E20" s="14">
        <f t="shared" si="5"/>
        <v>128.0978</v>
      </c>
      <c r="F20" s="18">
        <v>0</v>
      </c>
      <c r="G20" s="14">
        <f t="shared" si="0"/>
        <v>0</v>
      </c>
      <c r="H20" s="15">
        <f t="shared" si="6"/>
        <v>0</v>
      </c>
      <c r="I20" s="18">
        <v>0</v>
      </c>
      <c r="J20" s="14">
        <f t="shared" si="1"/>
        <v>0</v>
      </c>
      <c r="K20" s="15">
        <f t="shared" si="7"/>
        <v>0</v>
      </c>
      <c r="L20" s="18">
        <v>0</v>
      </c>
      <c r="M20" s="14">
        <f t="shared" si="8"/>
        <v>0</v>
      </c>
      <c r="N20" s="15">
        <f t="shared" si="9"/>
        <v>0</v>
      </c>
      <c r="O20" s="18">
        <v>0</v>
      </c>
      <c r="P20" s="14">
        <f t="shared" si="2"/>
        <v>0</v>
      </c>
      <c r="Q20" s="15">
        <f t="shared" si="10"/>
        <v>0</v>
      </c>
      <c r="R20" s="18">
        <v>100</v>
      </c>
      <c r="S20" s="14">
        <f t="shared" si="11"/>
        <v>128.0978</v>
      </c>
      <c r="T20" s="15">
        <f t="shared" si="12"/>
        <v>481.5706766917293</v>
      </c>
      <c r="U20" s="18">
        <v>0</v>
      </c>
      <c r="V20" s="14">
        <f t="shared" si="13"/>
        <v>0</v>
      </c>
      <c r="W20" s="15">
        <f t="shared" si="14"/>
        <v>0</v>
      </c>
      <c r="X20" s="18">
        <v>0</v>
      </c>
      <c r="Y20" s="14">
        <f t="shared" si="15"/>
        <v>0</v>
      </c>
      <c r="Z20" s="15">
        <f t="shared" si="16"/>
        <v>0</v>
      </c>
      <c r="AA20" s="18">
        <v>0</v>
      </c>
      <c r="AB20" s="14">
        <f t="shared" si="17"/>
        <v>0</v>
      </c>
      <c r="AC20" s="15">
        <f t="shared" si="18"/>
        <v>0</v>
      </c>
      <c r="AD20" s="18">
        <v>0</v>
      </c>
      <c r="AE20" s="14">
        <f t="shared" si="3"/>
        <v>0</v>
      </c>
      <c r="AF20" s="15">
        <f t="shared" si="19"/>
        <v>0</v>
      </c>
    </row>
    <row r="21" spans="1:32" s="10" customFormat="1" ht="19.5" customHeight="1">
      <c r="A21" s="19" t="s">
        <v>35</v>
      </c>
      <c r="B21" s="14">
        <v>79</v>
      </c>
      <c r="C21" s="16">
        <v>61.5</v>
      </c>
      <c r="D21" s="17">
        <f t="shared" si="4"/>
        <v>0.2322926829268293</v>
      </c>
      <c r="E21" s="14">
        <f t="shared" si="5"/>
        <v>18.351121951219515</v>
      </c>
      <c r="F21" s="18">
        <v>0</v>
      </c>
      <c r="G21" s="14">
        <f t="shared" si="0"/>
        <v>0</v>
      </c>
      <c r="H21" s="15">
        <f t="shared" si="6"/>
        <v>0</v>
      </c>
      <c r="I21" s="18">
        <v>0</v>
      </c>
      <c r="J21" s="14">
        <f t="shared" si="1"/>
        <v>0</v>
      </c>
      <c r="K21" s="15">
        <f t="shared" si="7"/>
        <v>0</v>
      </c>
      <c r="L21" s="18">
        <v>0</v>
      </c>
      <c r="M21" s="14">
        <f t="shared" si="8"/>
        <v>0</v>
      </c>
      <c r="N21" s="15">
        <f t="shared" si="9"/>
        <v>0</v>
      </c>
      <c r="O21" s="18">
        <v>55</v>
      </c>
      <c r="P21" s="14">
        <f t="shared" si="2"/>
        <v>10.093117073170733</v>
      </c>
      <c r="Q21" s="15">
        <f t="shared" si="10"/>
        <v>19.67469215043028</v>
      </c>
      <c r="R21" s="18">
        <v>45</v>
      </c>
      <c r="S21" s="14">
        <f t="shared" si="11"/>
        <v>8.258004878048782</v>
      </c>
      <c r="T21" s="15">
        <f t="shared" si="12"/>
        <v>31.04513112048414</v>
      </c>
      <c r="U21" s="18">
        <v>0</v>
      </c>
      <c r="V21" s="14">
        <f t="shared" si="13"/>
        <v>0</v>
      </c>
      <c r="W21" s="15">
        <f t="shared" si="14"/>
        <v>0</v>
      </c>
      <c r="X21" s="18">
        <v>0</v>
      </c>
      <c r="Y21" s="14">
        <f t="shared" si="15"/>
        <v>0</v>
      </c>
      <c r="Z21" s="15">
        <f t="shared" si="16"/>
        <v>0</v>
      </c>
      <c r="AA21" s="18">
        <v>0</v>
      </c>
      <c r="AB21" s="14">
        <f t="shared" si="17"/>
        <v>0</v>
      </c>
      <c r="AC21" s="15">
        <f t="shared" si="18"/>
        <v>0</v>
      </c>
      <c r="AD21" s="18">
        <v>0</v>
      </c>
      <c r="AE21" s="14">
        <f t="shared" si="3"/>
        <v>0</v>
      </c>
      <c r="AF21" s="15">
        <f t="shared" si="19"/>
        <v>0</v>
      </c>
    </row>
    <row r="22" spans="1:32" s="10" customFormat="1" ht="19.5" customHeight="1">
      <c r="A22" s="19" t="s">
        <v>36</v>
      </c>
      <c r="B22" s="14">
        <v>627</v>
      </c>
      <c r="C22" s="16">
        <v>55</v>
      </c>
      <c r="D22" s="17">
        <f t="shared" si="4"/>
        <v>0.2597454545454546</v>
      </c>
      <c r="E22" s="14">
        <f t="shared" si="5"/>
        <v>162.86040000000006</v>
      </c>
      <c r="F22" s="18">
        <v>0</v>
      </c>
      <c r="G22" s="14">
        <f t="shared" si="0"/>
        <v>0</v>
      </c>
      <c r="H22" s="15">
        <f t="shared" si="6"/>
        <v>0</v>
      </c>
      <c r="I22" s="18">
        <v>0</v>
      </c>
      <c r="J22" s="14">
        <f t="shared" si="1"/>
        <v>0</v>
      </c>
      <c r="K22" s="15">
        <f t="shared" si="7"/>
        <v>0</v>
      </c>
      <c r="L22" s="18">
        <v>0</v>
      </c>
      <c r="M22" s="14">
        <f t="shared" si="8"/>
        <v>0</v>
      </c>
      <c r="N22" s="15">
        <f t="shared" si="9"/>
        <v>0</v>
      </c>
      <c r="O22" s="18">
        <v>0</v>
      </c>
      <c r="P22" s="14">
        <f t="shared" si="2"/>
        <v>0</v>
      </c>
      <c r="Q22" s="15">
        <f t="shared" si="10"/>
        <v>0</v>
      </c>
      <c r="R22" s="18">
        <v>100</v>
      </c>
      <c r="S22" s="14">
        <f t="shared" si="11"/>
        <v>162.86040000000006</v>
      </c>
      <c r="T22" s="15">
        <f t="shared" si="12"/>
        <v>612.257142857143</v>
      </c>
      <c r="U22" s="18">
        <v>0</v>
      </c>
      <c r="V22" s="14">
        <f t="shared" si="13"/>
        <v>0</v>
      </c>
      <c r="W22" s="15">
        <f t="shared" si="14"/>
        <v>0</v>
      </c>
      <c r="X22" s="18">
        <v>0</v>
      </c>
      <c r="Y22" s="14">
        <f t="shared" si="15"/>
        <v>0</v>
      </c>
      <c r="Z22" s="15">
        <f t="shared" si="16"/>
        <v>0</v>
      </c>
      <c r="AA22" s="18">
        <v>0</v>
      </c>
      <c r="AB22" s="14">
        <f t="shared" si="17"/>
        <v>0</v>
      </c>
      <c r="AC22" s="15">
        <f t="shared" si="18"/>
        <v>0</v>
      </c>
      <c r="AD22" s="18">
        <v>0</v>
      </c>
      <c r="AE22" s="14">
        <f t="shared" si="3"/>
        <v>0</v>
      </c>
      <c r="AF22" s="15">
        <f t="shared" si="19"/>
        <v>0</v>
      </c>
    </row>
    <row r="23" spans="1:32" s="10" customFormat="1" ht="19.5" customHeight="1">
      <c r="A23" s="19" t="s">
        <v>37</v>
      </c>
      <c r="B23" s="14">
        <v>360</v>
      </c>
      <c r="C23" s="16">
        <v>60</v>
      </c>
      <c r="D23" s="17">
        <f t="shared" si="4"/>
        <v>0.23810000000000003</v>
      </c>
      <c r="E23" s="14">
        <f t="shared" si="5"/>
        <v>85.71600000000001</v>
      </c>
      <c r="F23" s="18">
        <v>0</v>
      </c>
      <c r="G23" s="14">
        <f t="shared" si="0"/>
        <v>0</v>
      </c>
      <c r="H23" s="15">
        <f t="shared" si="6"/>
        <v>0</v>
      </c>
      <c r="I23" s="18">
        <v>0</v>
      </c>
      <c r="J23" s="14">
        <f t="shared" si="1"/>
        <v>0</v>
      </c>
      <c r="K23" s="15">
        <f t="shared" si="7"/>
        <v>0</v>
      </c>
      <c r="L23" s="18">
        <v>0</v>
      </c>
      <c r="M23" s="14">
        <f t="shared" si="8"/>
        <v>0</v>
      </c>
      <c r="N23" s="15">
        <f t="shared" si="9"/>
        <v>0</v>
      </c>
      <c r="O23" s="18">
        <v>0</v>
      </c>
      <c r="P23" s="14">
        <f t="shared" si="2"/>
        <v>0</v>
      </c>
      <c r="Q23" s="15">
        <f t="shared" si="10"/>
        <v>0</v>
      </c>
      <c r="R23" s="18">
        <v>100</v>
      </c>
      <c r="S23" s="14">
        <f t="shared" si="11"/>
        <v>85.71600000000001</v>
      </c>
      <c r="T23" s="15">
        <f t="shared" si="12"/>
        <v>322.2406015037594</v>
      </c>
      <c r="U23" s="18">
        <v>0</v>
      </c>
      <c r="V23" s="14">
        <f t="shared" si="13"/>
        <v>0</v>
      </c>
      <c r="W23" s="15">
        <f t="shared" si="14"/>
        <v>0</v>
      </c>
      <c r="X23" s="18">
        <v>0</v>
      </c>
      <c r="Y23" s="14">
        <f t="shared" si="15"/>
        <v>0</v>
      </c>
      <c r="Z23" s="15">
        <f t="shared" si="16"/>
        <v>0</v>
      </c>
      <c r="AA23" s="18">
        <v>0</v>
      </c>
      <c r="AB23" s="14">
        <f t="shared" si="17"/>
        <v>0</v>
      </c>
      <c r="AC23" s="15">
        <f t="shared" si="18"/>
        <v>0</v>
      </c>
      <c r="AD23" s="18">
        <v>0</v>
      </c>
      <c r="AE23" s="14">
        <f t="shared" si="3"/>
        <v>0</v>
      </c>
      <c r="AF23" s="15">
        <f t="shared" si="19"/>
        <v>0</v>
      </c>
    </row>
    <row r="24" spans="1:32" s="10" customFormat="1" ht="19.5" customHeight="1">
      <c r="A24" s="19" t="s">
        <v>38</v>
      </c>
      <c r="B24" s="14">
        <v>368</v>
      </c>
      <c r="C24" s="16">
        <v>92</v>
      </c>
      <c r="D24" s="17">
        <f t="shared" si="4"/>
        <v>0.1552826086956522</v>
      </c>
      <c r="E24" s="14">
        <f t="shared" si="5"/>
        <v>57.144000000000005</v>
      </c>
      <c r="F24" s="18">
        <v>0</v>
      </c>
      <c r="G24" s="14">
        <f t="shared" si="0"/>
        <v>0</v>
      </c>
      <c r="H24" s="15">
        <f t="shared" si="6"/>
        <v>0</v>
      </c>
      <c r="I24" s="18">
        <v>0</v>
      </c>
      <c r="J24" s="14">
        <f t="shared" si="1"/>
        <v>0</v>
      </c>
      <c r="K24" s="15">
        <f t="shared" si="7"/>
        <v>0</v>
      </c>
      <c r="L24" s="18">
        <v>0</v>
      </c>
      <c r="M24" s="14">
        <f t="shared" si="8"/>
        <v>0</v>
      </c>
      <c r="N24" s="15">
        <f t="shared" si="9"/>
        <v>0</v>
      </c>
      <c r="O24" s="18">
        <v>0</v>
      </c>
      <c r="P24" s="14">
        <f t="shared" si="2"/>
        <v>0</v>
      </c>
      <c r="Q24" s="15">
        <f t="shared" si="10"/>
        <v>0</v>
      </c>
      <c r="R24" s="18">
        <v>0</v>
      </c>
      <c r="S24" s="14">
        <f t="shared" si="11"/>
        <v>0</v>
      </c>
      <c r="T24" s="15">
        <f t="shared" si="12"/>
        <v>0</v>
      </c>
      <c r="U24" s="18">
        <v>0</v>
      </c>
      <c r="V24" s="14">
        <f t="shared" si="13"/>
        <v>0</v>
      </c>
      <c r="W24" s="15">
        <f t="shared" si="14"/>
        <v>0</v>
      </c>
      <c r="X24" s="18">
        <v>0</v>
      </c>
      <c r="Y24" s="14">
        <f t="shared" si="15"/>
        <v>0</v>
      </c>
      <c r="Z24" s="15">
        <f t="shared" si="16"/>
        <v>0</v>
      </c>
      <c r="AA24" s="18">
        <v>0</v>
      </c>
      <c r="AB24" s="14">
        <f t="shared" si="17"/>
        <v>0</v>
      </c>
      <c r="AC24" s="15">
        <f t="shared" si="18"/>
        <v>0</v>
      </c>
      <c r="AD24" s="18">
        <v>100</v>
      </c>
      <c r="AE24" s="14">
        <f t="shared" si="3"/>
        <v>57.144000000000005</v>
      </c>
      <c r="AF24" s="15">
        <f t="shared" si="19"/>
        <v>50.56991150442479</v>
      </c>
    </row>
    <row r="25" spans="1:32" s="10" customFormat="1" ht="19.5" customHeight="1">
      <c r="A25" s="19" t="s">
        <v>39</v>
      </c>
      <c r="B25" s="14">
        <v>364</v>
      </c>
      <c r="C25" s="16">
        <v>60</v>
      </c>
      <c r="D25" s="17">
        <f t="shared" si="4"/>
        <v>0.23810000000000003</v>
      </c>
      <c r="E25" s="14">
        <f t="shared" si="5"/>
        <v>86.6684</v>
      </c>
      <c r="F25" s="18">
        <v>0</v>
      </c>
      <c r="G25" s="14">
        <f t="shared" si="0"/>
        <v>0</v>
      </c>
      <c r="H25" s="15">
        <f t="shared" si="6"/>
        <v>0</v>
      </c>
      <c r="I25" s="18">
        <v>0</v>
      </c>
      <c r="J25" s="14">
        <f t="shared" si="1"/>
        <v>0</v>
      </c>
      <c r="K25" s="15">
        <f t="shared" si="7"/>
        <v>0</v>
      </c>
      <c r="L25" s="18">
        <v>0</v>
      </c>
      <c r="M25" s="14">
        <f t="shared" si="8"/>
        <v>0</v>
      </c>
      <c r="N25" s="15">
        <f t="shared" si="9"/>
        <v>0</v>
      </c>
      <c r="O25" s="18">
        <v>0</v>
      </c>
      <c r="P25" s="14">
        <f t="shared" si="2"/>
        <v>0</v>
      </c>
      <c r="Q25" s="15">
        <f t="shared" si="10"/>
        <v>0</v>
      </c>
      <c r="R25" s="18">
        <v>100</v>
      </c>
      <c r="S25" s="14">
        <f t="shared" si="11"/>
        <v>86.6684</v>
      </c>
      <c r="T25" s="15">
        <f t="shared" si="12"/>
        <v>325.82105263157894</v>
      </c>
      <c r="U25" s="18">
        <v>0</v>
      </c>
      <c r="V25" s="14">
        <f t="shared" si="13"/>
        <v>0</v>
      </c>
      <c r="W25" s="15">
        <f t="shared" si="14"/>
        <v>0</v>
      </c>
      <c r="X25" s="18">
        <v>0</v>
      </c>
      <c r="Y25" s="14">
        <f t="shared" si="15"/>
        <v>0</v>
      </c>
      <c r="Z25" s="15">
        <f t="shared" si="16"/>
        <v>0</v>
      </c>
      <c r="AA25" s="18">
        <v>0</v>
      </c>
      <c r="AB25" s="14">
        <f t="shared" si="17"/>
        <v>0</v>
      </c>
      <c r="AC25" s="15">
        <f t="shared" si="18"/>
        <v>0</v>
      </c>
      <c r="AD25" s="18">
        <v>0</v>
      </c>
      <c r="AE25" s="14">
        <f t="shared" si="3"/>
        <v>0</v>
      </c>
      <c r="AF25" s="15">
        <f t="shared" si="19"/>
        <v>0</v>
      </c>
    </row>
    <row r="26" spans="1:32" s="10" customFormat="1" ht="19.5" customHeight="1">
      <c r="A26" s="19" t="s">
        <v>40</v>
      </c>
      <c r="B26" s="14">
        <v>3137</v>
      </c>
      <c r="C26" s="16">
        <v>92</v>
      </c>
      <c r="D26" s="17">
        <f t="shared" si="4"/>
        <v>0.1552826086956522</v>
      </c>
      <c r="E26" s="14">
        <f t="shared" si="5"/>
        <v>487.12154347826095</v>
      </c>
      <c r="F26" s="18">
        <v>0</v>
      </c>
      <c r="G26" s="14">
        <f t="shared" si="0"/>
        <v>0</v>
      </c>
      <c r="H26" s="15">
        <f t="shared" si="6"/>
        <v>0</v>
      </c>
      <c r="I26" s="18">
        <v>0</v>
      </c>
      <c r="J26" s="14">
        <f t="shared" si="1"/>
        <v>0</v>
      </c>
      <c r="K26" s="15">
        <f t="shared" si="7"/>
        <v>0</v>
      </c>
      <c r="L26" s="18">
        <v>0</v>
      </c>
      <c r="M26" s="14">
        <f t="shared" si="8"/>
        <v>0</v>
      </c>
      <c r="N26" s="15">
        <f t="shared" si="9"/>
        <v>0</v>
      </c>
      <c r="O26" s="18">
        <v>0</v>
      </c>
      <c r="P26" s="14">
        <f t="shared" si="2"/>
        <v>0</v>
      </c>
      <c r="Q26" s="15">
        <f t="shared" si="10"/>
        <v>0</v>
      </c>
      <c r="R26" s="18">
        <v>0</v>
      </c>
      <c r="S26" s="14">
        <f t="shared" si="11"/>
        <v>0</v>
      </c>
      <c r="T26" s="15">
        <f t="shared" si="12"/>
        <v>0</v>
      </c>
      <c r="U26" s="18">
        <v>0</v>
      </c>
      <c r="V26" s="14">
        <f t="shared" si="13"/>
        <v>0</v>
      </c>
      <c r="W26" s="15">
        <f t="shared" si="14"/>
        <v>0</v>
      </c>
      <c r="X26" s="18">
        <v>0</v>
      </c>
      <c r="Y26" s="14">
        <f t="shared" si="15"/>
        <v>0</v>
      </c>
      <c r="Z26" s="15">
        <f t="shared" si="16"/>
        <v>0</v>
      </c>
      <c r="AA26" s="18">
        <v>0</v>
      </c>
      <c r="AB26" s="14">
        <f t="shared" si="17"/>
        <v>0</v>
      </c>
      <c r="AC26" s="15">
        <f t="shared" si="18"/>
        <v>0</v>
      </c>
      <c r="AD26" s="18">
        <v>100</v>
      </c>
      <c r="AE26" s="14">
        <f t="shared" si="3"/>
        <v>487.12154347826095</v>
      </c>
      <c r="AF26" s="15">
        <f t="shared" si="19"/>
        <v>431.0810119276646</v>
      </c>
    </row>
    <row r="27" spans="1:32" s="10" customFormat="1" ht="19.5" customHeight="1">
      <c r="A27" s="19" t="s">
        <v>41</v>
      </c>
      <c r="B27" s="14">
        <v>93</v>
      </c>
      <c r="C27" s="16">
        <v>61.5</v>
      </c>
      <c r="D27" s="17">
        <f t="shared" si="4"/>
        <v>0.2322926829268293</v>
      </c>
      <c r="E27" s="14">
        <f t="shared" si="5"/>
        <v>21.603219512195125</v>
      </c>
      <c r="F27" s="18">
        <v>0</v>
      </c>
      <c r="G27" s="14">
        <f t="shared" si="0"/>
        <v>0</v>
      </c>
      <c r="H27" s="15">
        <f t="shared" si="6"/>
        <v>0</v>
      </c>
      <c r="I27" s="18">
        <v>0</v>
      </c>
      <c r="J27" s="14">
        <f t="shared" si="1"/>
        <v>0</v>
      </c>
      <c r="K27" s="15">
        <f t="shared" si="7"/>
        <v>0</v>
      </c>
      <c r="L27" s="18">
        <v>0</v>
      </c>
      <c r="M27" s="14">
        <f t="shared" si="8"/>
        <v>0</v>
      </c>
      <c r="N27" s="15">
        <f t="shared" si="9"/>
        <v>0</v>
      </c>
      <c r="O27" s="18">
        <v>55</v>
      </c>
      <c r="P27" s="14">
        <f t="shared" si="2"/>
        <v>11.881770731707318</v>
      </c>
      <c r="Q27" s="15">
        <f t="shared" si="10"/>
        <v>23.16134645556982</v>
      </c>
      <c r="R27" s="18">
        <v>45</v>
      </c>
      <c r="S27" s="14">
        <f t="shared" si="11"/>
        <v>9.721448780487806</v>
      </c>
      <c r="T27" s="15">
        <f t="shared" si="12"/>
        <v>36.54679992664589</v>
      </c>
      <c r="U27" s="18">
        <v>0</v>
      </c>
      <c r="V27" s="14">
        <f t="shared" si="13"/>
        <v>0</v>
      </c>
      <c r="W27" s="15">
        <f t="shared" si="14"/>
        <v>0</v>
      </c>
      <c r="X27" s="18">
        <v>0</v>
      </c>
      <c r="Y27" s="14">
        <f t="shared" si="15"/>
        <v>0</v>
      </c>
      <c r="Z27" s="15">
        <f t="shared" si="16"/>
        <v>0</v>
      </c>
      <c r="AA27" s="18">
        <v>0</v>
      </c>
      <c r="AB27" s="14">
        <f t="shared" si="17"/>
        <v>0</v>
      </c>
      <c r="AC27" s="15">
        <f t="shared" si="18"/>
        <v>0</v>
      </c>
      <c r="AD27" s="18">
        <v>0</v>
      </c>
      <c r="AE27" s="14">
        <f t="shared" si="3"/>
        <v>0</v>
      </c>
      <c r="AF27" s="15">
        <f t="shared" si="19"/>
        <v>0</v>
      </c>
    </row>
    <row r="28" spans="1:32" s="10" customFormat="1" ht="33" customHeight="1">
      <c r="A28" s="19" t="s">
        <v>42</v>
      </c>
      <c r="B28" s="14">
        <v>46720</v>
      </c>
      <c r="C28" s="35">
        <v>89</v>
      </c>
      <c r="D28" s="17">
        <f t="shared" si="4"/>
        <v>0.16051685393258427</v>
      </c>
      <c r="E28" s="14">
        <f t="shared" si="5"/>
        <v>7499.347415730337</v>
      </c>
      <c r="F28" s="18">
        <v>0</v>
      </c>
      <c r="G28" s="14">
        <f t="shared" si="0"/>
        <v>0</v>
      </c>
      <c r="H28" s="15">
        <f t="shared" si="6"/>
        <v>0</v>
      </c>
      <c r="I28" s="18">
        <v>0</v>
      </c>
      <c r="J28" s="14">
        <f>E28*I28/100</f>
        <v>0</v>
      </c>
      <c r="K28" s="15">
        <f>J28/1.37</f>
        <v>0</v>
      </c>
      <c r="L28" s="18">
        <v>0</v>
      </c>
      <c r="M28" s="14">
        <f>E28*L28/100</f>
        <v>0</v>
      </c>
      <c r="N28" s="15">
        <f>M28/1.45</f>
        <v>0</v>
      </c>
      <c r="O28" s="18">
        <v>0</v>
      </c>
      <c r="P28" s="14">
        <f>E28*O28/100</f>
        <v>0</v>
      </c>
      <c r="Q28" s="15">
        <f>P28/0.513</f>
        <v>0</v>
      </c>
      <c r="R28" s="18">
        <v>0</v>
      </c>
      <c r="S28" s="14">
        <f aca="true" t="shared" si="20" ref="S28:S36">E28*R28/100</f>
        <v>0</v>
      </c>
      <c r="T28" s="15">
        <f aca="true" t="shared" si="21" ref="T28:T36">S28/0.266</f>
        <v>0</v>
      </c>
      <c r="U28" s="18">
        <v>0</v>
      </c>
      <c r="V28" s="14">
        <f>E28*U28/100</f>
        <v>0</v>
      </c>
      <c r="W28" s="15">
        <f>V28/0.34</f>
        <v>0</v>
      </c>
      <c r="X28" s="18">
        <v>0</v>
      </c>
      <c r="Y28" s="14">
        <f>E28*X28/100</f>
        <v>0</v>
      </c>
      <c r="Z28" s="15">
        <f>Y28/0.11</f>
        <v>0</v>
      </c>
      <c r="AA28" s="18">
        <v>0</v>
      </c>
      <c r="AB28" s="14">
        <f>E28*AA28/100</f>
        <v>0</v>
      </c>
      <c r="AC28" s="15">
        <f>AB28/0.26</f>
        <v>0</v>
      </c>
      <c r="AD28" s="18">
        <v>100</v>
      </c>
      <c r="AE28" s="14">
        <f t="shared" si="3"/>
        <v>7499.347415730337</v>
      </c>
      <c r="AF28" s="15">
        <f t="shared" si="19"/>
        <v>6636.590633389679</v>
      </c>
    </row>
    <row r="29" spans="1:32" s="10" customFormat="1" ht="19.5" customHeight="1">
      <c r="A29" s="36" t="s">
        <v>43</v>
      </c>
      <c r="B29" s="37">
        <v>1151</v>
      </c>
      <c r="C29" s="16">
        <v>55.6</v>
      </c>
      <c r="D29" s="17">
        <f aca="true" t="shared" si="22" ref="D29:D36">142.86/C29/10</f>
        <v>0.25694244604316546</v>
      </c>
      <c r="E29" s="14">
        <f aca="true" t="shared" si="23" ref="E29:E36">B29*D29</f>
        <v>295.74075539568344</v>
      </c>
      <c r="F29" s="18">
        <v>0</v>
      </c>
      <c r="G29" s="14">
        <f t="shared" si="0"/>
        <v>0</v>
      </c>
      <c r="H29" s="15">
        <f t="shared" si="6"/>
        <v>0</v>
      </c>
      <c r="I29" s="38"/>
      <c r="J29" s="37"/>
      <c r="K29" s="15"/>
      <c r="L29" s="38"/>
      <c r="M29" s="37"/>
      <c r="N29" s="15">
        <f>SUM(N12:N28)</f>
        <v>0</v>
      </c>
      <c r="O29" s="38"/>
      <c r="P29" s="37"/>
      <c r="Q29" s="15"/>
      <c r="R29" s="38">
        <v>100</v>
      </c>
      <c r="S29" s="14">
        <f t="shared" si="20"/>
        <v>295.74075539568344</v>
      </c>
      <c r="T29" s="15">
        <f t="shared" si="21"/>
        <v>1111.8073511115917</v>
      </c>
      <c r="U29" s="38"/>
      <c r="V29" s="14"/>
      <c r="W29" s="15"/>
      <c r="X29" s="38"/>
      <c r="Y29" s="14"/>
      <c r="Z29" s="15"/>
      <c r="AA29" s="38"/>
      <c r="AB29" s="14"/>
      <c r="AC29" s="15"/>
      <c r="AD29" s="38"/>
      <c r="AE29" s="14"/>
      <c r="AF29" s="15"/>
    </row>
    <row r="30" spans="1:32" s="10" customFormat="1" ht="19.5" customHeight="1">
      <c r="A30" s="36" t="s">
        <v>44</v>
      </c>
      <c r="B30" s="37">
        <v>440</v>
      </c>
      <c r="C30" s="16">
        <v>47.5</v>
      </c>
      <c r="D30" s="17">
        <f t="shared" si="22"/>
        <v>0.3007578947368421</v>
      </c>
      <c r="E30" s="14">
        <f t="shared" si="23"/>
        <v>132.33347368421053</v>
      </c>
      <c r="F30" s="18">
        <v>0</v>
      </c>
      <c r="G30" s="14">
        <f t="shared" si="0"/>
        <v>0</v>
      </c>
      <c r="H30" s="15">
        <f t="shared" si="6"/>
        <v>0</v>
      </c>
      <c r="I30" s="38"/>
      <c r="J30" s="37"/>
      <c r="K30" s="15"/>
      <c r="L30" s="38"/>
      <c r="M30" s="37"/>
      <c r="N30" s="15"/>
      <c r="O30" s="38"/>
      <c r="P30" s="37"/>
      <c r="Q30" s="15"/>
      <c r="R30" s="38">
        <v>100</v>
      </c>
      <c r="S30" s="14">
        <f t="shared" si="20"/>
        <v>132.33347368421053</v>
      </c>
      <c r="T30" s="15">
        <f t="shared" si="21"/>
        <v>497.49426197071625</v>
      </c>
      <c r="U30" s="38"/>
      <c r="V30" s="14"/>
      <c r="W30" s="15"/>
      <c r="X30" s="38"/>
      <c r="Y30" s="14"/>
      <c r="Z30" s="15"/>
      <c r="AA30" s="38"/>
      <c r="AB30" s="14"/>
      <c r="AC30" s="15"/>
      <c r="AD30" s="38"/>
      <c r="AE30" s="14"/>
      <c r="AF30" s="15"/>
    </row>
    <row r="31" spans="1:32" s="10" customFormat="1" ht="27.75" customHeight="1">
      <c r="A31" s="36" t="s">
        <v>45</v>
      </c>
      <c r="B31" s="37">
        <v>1535</v>
      </c>
      <c r="C31" s="16">
        <v>64.3</v>
      </c>
      <c r="D31" s="17">
        <f t="shared" si="22"/>
        <v>0.2221772939346812</v>
      </c>
      <c r="E31" s="14">
        <f t="shared" si="23"/>
        <v>341.0421461897356</v>
      </c>
      <c r="F31" s="18">
        <v>0</v>
      </c>
      <c r="G31" s="14">
        <f t="shared" si="0"/>
        <v>0</v>
      </c>
      <c r="H31" s="15">
        <f t="shared" si="6"/>
        <v>0</v>
      </c>
      <c r="I31" s="38"/>
      <c r="J31" s="37"/>
      <c r="K31" s="15"/>
      <c r="L31" s="38"/>
      <c r="M31" s="37"/>
      <c r="N31" s="15"/>
      <c r="O31" s="38"/>
      <c r="P31" s="37"/>
      <c r="Q31" s="15"/>
      <c r="R31" s="38">
        <v>100</v>
      </c>
      <c r="S31" s="14">
        <f t="shared" si="20"/>
        <v>341.0421461897356</v>
      </c>
      <c r="T31" s="15">
        <f t="shared" si="21"/>
        <v>1282.1133315403592</v>
      </c>
      <c r="U31" s="38"/>
      <c r="V31" s="14"/>
      <c r="W31" s="15"/>
      <c r="X31" s="38"/>
      <c r="Y31" s="14"/>
      <c r="Z31" s="15"/>
      <c r="AA31" s="38"/>
      <c r="AB31" s="14"/>
      <c r="AC31" s="15"/>
      <c r="AD31" s="38"/>
      <c r="AE31" s="14"/>
      <c r="AF31" s="15"/>
    </row>
    <row r="32" spans="1:32" s="10" customFormat="1" ht="29.25" customHeight="1">
      <c r="A32" s="36" t="s">
        <v>46</v>
      </c>
      <c r="B32" s="37">
        <v>463</v>
      </c>
      <c r="C32" s="16">
        <v>47</v>
      </c>
      <c r="D32" s="17">
        <f t="shared" si="22"/>
        <v>0.30395744680851067</v>
      </c>
      <c r="E32" s="14">
        <f t="shared" si="23"/>
        <v>140.73229787234044</v>
      </c>
      <c r="F32" s="18">
        <v>0</v>
      </c>
      <c r="G32" s="14">
        <f t="shared" si="0"/>
        <v>0</v>
      </c>
      <c r="H32" s="15">
        <f t="shared" si="6"/>
        <v>0</v>
      </c>
      <c r="I32" s="38"/>
      <c r="J32" s="37"/>
      <c r="K32" s="15"/>
      <c r="L32" s="38"/>
      <c r="M32" s="37"/>
      <c r="N32" s="15"/>
      <c r="O32" s="38"/>
      <c r="P32" s="37"/>
      <c r="Q32" s="15"/>
      <c r="R32" s="38">
        <v>100</v>
      </c>
      <c r="S32" s="14">
        <f t="shared" si="20"/>
        <v>140.73229787234044</v>
      </c>
      <c r="T32" s="15">
        <f t="shared" si="21"/>
        <v>529.068788993761</v>
      </c>
      <c r="U32" s="38"/>
      <c r="V32" s="14"/>
      <c r="W32" s="15"/>
      <c r="X32" s="38"/>
      <c r="Y32" s="14"/>
      <c r="Z32" s="15"/>
      <c r="AA32" s="38"/>
      <c r="AB32" s="14"/>
      <c r="AC32" s="15"/>
      <c r="AD32" s="38"/>
      <c r="AE32" s="14"/>
      <c r="AF32" s="15"/>
    </row>
    <row r="33" spans="1:32" s="10" customFormat="1" ht="29.25" customHeight="1">
      <c r="A33" s="36" t="s">
        <v>47</v>
      </c>
      <c r="B33" s="37">
        <v>16635.08</v>
      </c>
      <c r="C33" s="16">
        <v>75</v>
      </c>
      <c r="D33" s="17">
        <f t="shared" si="22"/>
        <v>0.19048000000000004</v>
      </c>
      <c r="E33" s="14">
        <f t="shared" si="23"/>
        <v>3168.650038400001</v>
      </c>
      <c r="F33" s="18">
        <v>100</v>
      </c>
      <c r="G33" s="14">
        <f t="shared" si="0"/>
        <v>3168.650038400001</v>
      </c>
      <c r="H33" s="15">
        <f t="shared" si="6"/>
        <v>4526.642912000002</v>
      </c>
      <c r="I33" s="38"/>
      <c r="J33" s="37"/>
      <c r="K33" s="15"/>
      <c r="L33" s="38"/>
      <c r="M33" s="37"/>
      <c r="N33" s="15"/>
      <c r="O33" s="38"/>
      <c r="P33" s="37"/>
      <c r="Q33" s="15"/>
      <c r="R33" s="38"/>
      <c r="S33" s="14">
        <f t="shared" si="20"/>
        <v>0</v>
      </c>
      <c r="T33" s="15">
        <f t="shared" si="21"/>
        <v>0</v>
      </c>
      <c r="U33" s="38"/>
      <c r="V33" s="14"/>
      <c r="W33" s="15"/>
      <c r="X33" s="38"/>
      <c r="Y33" s="14"/>
      <c r="Z33" s="15"/>
      <c r="AA33" s="38"/>
      <c r="AB33" s="14"/>
      <c r="AC33" s="15"/>
      <c r="AD33" s="38"/>
      <c r="AE33" s="14"/>
      <c r="AF33" s="15"/>
    </row>
    <row r="34" spans="1:32" s="10" customFormat="1" ht="29.25" customHeight="1">
      <c r="A34" s="36" t="s">
        <v>48</v>
      </c>
      <c r="B34" s="37">
        <v>96613</v>
      </c>
      <c r="C34" s="16">
        <v>90</v>
      </c>
      <c r="D34" s="17">
        <f t="shared" si="22"/>
        <v>0.15873333333333334</v>
      </c>
      <c r="E34" s="14">
        <f t="shared" si="23"/>
        <v>15335.703533333333</v>
      </c>
      <c r="F34" s="18"/>
      <c r="G34" s="14"/>
      <c r="H34" s="15"/>
      <c r="I34" s="38"/>
      <c r="J34" s="37"/>
      <c r="K34" s="15"/>
      <c r="L34" s="38"/>
      <c r="M34" s="37"/>
      <c r="N34" s="15"/>
      <c r="O34" s="38"/>
      <c r="P34" s="37"/>
      <c r="Q34" s="15"/>
      <c r="R34" s="38"/>
      <c r="S34" s="14">
        <f t="shared" si="20"/>
        <v>0</v>
      </c>
      <c r="T34" s="15">
        <f t="shared" si="21"/>
        <v>0</v>
      </c>
      <c r="U34" s="38"/>
      <c r="V34" s="14"/>
      <c r="W34" s="15"/>
      <c r="X34" s="38"/>
      <c r="Y34" s="14"/>
      <c r="Z34" s="15"/>
      <c r="AA34" s="38"/>
      <c r="AB34" s="14"/>
      <c r="AC34" s="15"/>
      <c r="AD34" s="38">
        <v>100</v>
      </c>
      <c r="AE34" s="14">
        <f t="shared" si="3"/>
        <v>15335.703533333333</v>
      </c>
      <c r="AF34" s="15">
        <f t="shared" si="19"/>
        <v>13571.4190560472</v>
      </c>
    </row>
    <row r="35" spans="1:32" s="10" customFormat="1" ht="29.25" customHeight="1">
      <c r="A35" s="36" t="s">
        <v>49</v>
      </c>
      <c r="B35" s="37">
        <v>1621</v>
      </c>
      <c r="C35" s="16">
        <v>90</v>
      </c>
      <c r="D35" s="17">
        <f t="shared" si="22"/>
        <v>0.15873333333333334</v>
      </c>
      <c r="E35" s="14">
        <f t="shared" si="23"/>
        <v>257.30673333333334</v>
      </c>
      <c r="F35" s="18"/>
      <c r="G35" s="14"/>
      <c r="H35" s="15"/>
      <c r="I35" s="38"/>
      <c r="J35" s="37"/>
      <c r="K35" s="15"/>
      <c r="L35" s="38"/>
      <c r="M35" s="37"/>
      <c r="N35" s="15"/>
      <c r="O35" s="38"/>
      <c r="P35" s="37"/>
      <c r="Q35" s="15"/>
      <c r="R35" s="38"/>
      <c r="S35" s="14">
        <f t="shared" si="20"/>
        <v>0</v>
      </c>
      <c r="T35" s="15">
        <f t="shared" si="21"/>
        <v>0</v>
      </c>
      <c r="U35" s="38"/>
      <c r="V35" s="14"/>
      <c r="W35" s="15"/>
      <c r="X35" s="38"/>
      <c r="Y35" s="14"/>
      <c r="Z35" s="15"/>
      <c r="AA35" s="38"/>
      <c r="AB35" s="14"/>
      <c r="AC35" s="15"/>
      <c r="AD35" s="38">
        <v>100</v>
      </c>
      <c r="AE35" s="14">
        <f>E35*AD35/100</f>
        <v>257.30673333333334</v>
      </c>
      <c r="AF35" s="15">
        <f t="shared" si="19"/>
        <v>227.7050737463127</v>
      </c>
    </row>
    <row r="36" spans="1:32" s="10" customFormat="1" ht="29.25" customHeight="1">
      <c r="A36" s="36" t="s">
        <v>50</v>
      </c>
      <c r="B36" s="37">
        <v>4492</v>
      </c>
      <c r="C36" s="16">
        <v>51</v>
      </c>
      <c r="D36" s="17">
        <f t="shared" si="22"/>
        <v>0.2801176470588235</v>
      </c>
      <c r="E36" s="14">
        <f t="shared" si="23"/>
        <v>1258.2884705882352</v>
      </c>
      <c r="F36" s="18"/>
      <c r="G36" s="14"/>
      <c r="H36" s="15"/>
      <c r="I36" s="38"/>
      <c r="J36" s="37"/>
      <c r="K36" s="15"/>
      <c r="L36" s="38"/>
      <c r="M36" s="37"/>
      <c r="N36" s="15"/>
      <c r="O36" s="38"/>
      <c r="P36" s="37"/>
      <c r="Q36" s="15"/>
      <c r="R36" s="38">
        <v>100</v>
      </c>
      <c r="S36" s="14">
        <f t="shared" si="20"/>
        <v>1258.2884705882352</v>
      </c>
      <c r="T36" s="15">
        <f t="shared" si="21"/>
        <v>4730.4077841662975</v>
      </c>
      <c r="U36" s="38"/>
      <c r="V36" s="14"/>
      <c r="W36" s="15"/>
      <c r="X36" s="38"/>
      <c r="Y36" s="14"/>
      <c r="Z36" s="15"/>
      <c r="AA36" s="38"/>
      <c r="AB36" s="14"/>
      <c r="AC36" s="15"/>
      <c r="AD36" s="38"/>
      <c r="AE36" s="14"/>
      <c r="AF36" s="15"/>
    </row>
    <row r="37" spans="1:32" s="13" customFormat="1" ht="16.5" customHeight="1">
      <c r="A37" s="20" t="s">
        <v>7</v>
      </c>
      <c r="B37" s="21">
        <f>SUM(B12:B36)</f>
        <v>187258.08000000002</v>
      </c>
      <c r="C37" s="21"/>
      <c r="D37" s="21"/>
      <c r="E37" s="21">
        <f>SUM(E12:E36)</f>
        <v>31629.64410097298</v>
      </c>
      <c r="F37" s="21"/>
      <c r="G37" s="21">
        <f>SUM(G12:G35)</f>
        <v>3168.650038400001</v>
      </c>
      <c r="H37" s="21">
        <f>SUM(H12:H35)</f>
        <v>4526.642912000002</v>
      </c>
      <c r="I37" s="21">
        <f aca="true" t="shared" si="24" ref="I37:N37">SUM(I12:I32)</f>
        <v>0</v>
      </c>
      <c r="J37" s="21">
        <f t="shared" si="24"/>
        <v>0</v>
      </c>
      <c r="K37" s="21">
        <f t="shared" si="24"/>
        <v>0</v>
      </c>
      <c r="L37" s="21">
        <f t="shared" si="24"/>
        <v>0</v>
      </c>
      <c r="M37" s="21">
        <f t="shared" si="24"/>
        <v>0</v>
      </c>
      <c r="N37" s="21">
        <f t="shared" si="24"/>
        <v>0</v>
      </c>
      <c r="O37" s="21"/>
      <c r="P37" s="21">
        <f>SUM(P12:P32)</f>
        <v>21.97488780487805</v>
      </c>
      <c r="Q37" s="21">
        <f>SUM(Q12:Q32)</f>
        <v>42.8360386060001</v>
      </c>
      <c r="R37" s="21"/>
      <c r="S37" s="21">
        <f>SUM(S12:S36)</f>
        <v>3259.185677388742</v>
      </c>
      <c r="T37" s="21">
        <f>SUM(T12:T36)</f>
        <v>12252.577734544142</v>
      </c>
      <c r="U37" s="21">
        <f aca="true" t="shared" si="25" ref="U37:AC37">SUM(U12:U32)</f>
        <v>0</v>
      </c>
      <c r="V37" s="21">
        <f t="shared" si="25"/>
        <v>0</v>
      </c>
      <c r="W37" s="21">
        <f t="shared" si="25"/>
        <v>0</v>
      </c>
      <c r="X37" s="21">
        <f t="shared" si="25"/>
        <v>0</v>
      </c>
      <c r="Y37" s="21">
        <f t="shared" si="25"/>
        <v>0</v>
      </c>
      <c r="Z37" s="21">
        <f t="shared" si="25"/>
        <v>0</v>
      </c>
      <c r="AA37" s="21">
        <f t="shared" si="25"/>
        <v>0</v>
      </c>
      <c r="AB37" s="21">
        <f t="shared" si="25"/>
        <v>0</v>
      </c>
      <c r="AC37" s="21">
        <f t="shared" si="25"/>
        <v>0</v>
      </c>
      <c r="AD37" s="21"/>
      <c r="AE37" s="21">
        <f>SUM(AE12:AE35)</f>
        <v>25179.833497379357</v>
      </c>
      <c r="AF37" s="21">
        <f>SUM(AF12:AF35)</f>
        <v>22283.03849325607</v>
      </c>
    </row>
    <row r="38" spans="2:17" s="7" customFormat="1" ht="12.75">
      <c r="B38" s="8"/>
      <c r="E38" s="9"/>
      <c r="G38" s="9"/>
      <c r="H38" s="9"/>
      <c r="J38" s="9"/>
      <c r="K38" s="9"/>
      <c r="M38" s="9"/>
      <c r="N38" s="9"/>
      <c r="P38" s="9"/>
      <c r="Q38" s="9"/>
    </row>
    <row r="39" spans="2:17" s="7" customFormat="1" ht="12.75">
      <c r="B39" s="8"/>
      <c r="E39" s="9"/>
      <c r="G39" s="9"/>
      <c r="H39" s="9"/>
      <c r="J39" s="9"/>
      <c r="K39" s="9"/>
      <c r="M39" s="9"/>
      <c r="N39" s="9"/>
      <c r="P39" s="9"/>
      <c r="Q39" s="9"/>
    </row>
    <row r="40" spans="1:17" s="7" customFormat="1" ht="18.75">
      <c r="A40" s="11"/>
      <c r="B40" s="39"/>
      <c r="C40" s="39"/>
      <c r="D40" s="31"/>
      <c r="E40" s="12"/>
      <c r="F40" s="40"/>
      <c r="G40" s="40"/>
      <c r="H40" s="40"/>
      <c r="J40" s="9"/>
      <c r="K40" s="9"/>
      <c r="M40" s="9"/>
      <c r="N40" s="9"/>
      <c r="P40" s="9"/>
      <c r="Q40" s="9"/>
    </row>
    <row r="41" spans="1:17" s="7" customFormat="1" ht="18.75">
      <c r="A41" s="32"/>
      <c r="B41" s="33"/>
      <c r="C41" s="32"/>
      <c r="D41" s="32"/>
      <c r="E41" s="34"/>
      <c r="F41" s="32"/>
      <c r="G41" s="32"/>
      <c r="H41" s="34"/>
      <c r="J41" s="9"/>
      <c r="K41" s="9"/>
      <c r="M41" s="9"/>
      <c r="N41" s="9"/>
      <c r="P41" s="9"/>
      <c r="Q41" s="9"/>
    </row>
    <row r="42" spans="2:17" s="7" customFormat="1" ht="12.75">
      <c r="B42" s="8"/>
      <c r="E42" s="9"/>
      <c r="G42" s="9"/>
      <c r="H42" s="9"/>
      <c r="J42" s="9"/>
      <c r="K42" s="9"/>
      <c r="M42" s="9"/>
      <c r="N42" s="9"/>
      <c r="P42" s="9"/>
      <c r="Q42" s="9"/>
    </row>
    <row r="43" spans="2:17" s="7" customFormat="1" ht="12.75">
      <c r="B43" s="8"/>
      <c r="E43" s="9"/>
      <c r="G43" s="9"/>
      <c r="H43" s="9"/>
      <c r="J43" s="9"/>
      <c r="K43" s="9"/>
      <c r="M43" s="9"/>
      <c r="N43" s="9"/>
      <c r="P43" s="9"/>
      <c r="Q43" s="9"/>
    </row>
    <row r="44" spans="2:17" s="7" customFormat="1" ht="12.75">
      <c r="B44" s="8"/>
      <c r="E44" s="9"/>
      <c r="G44" s="9"/>
      <c r="H44" s="9"/>
      <c r="J44" s="9"/>
      <c r="K44" s="9"/>
      <c r="M44" s="9"/>
      <c r="N44" s="9"/>
      <c r="P44" s="9"/>
      <c r="Q44" s="9"/>
    </row>
    <row r="45" spans="2:17" s="7" customFormat="1" ht="12.75">
      <c r="B45" s="8"/>
      <c r="E45" s="9"/>
      <c r="G45" s="9"/>
      <c r="H45" s="9"/>
      <c r="J45" s="9"/>
      <c r="K45" s="9"/>
      <c r="M45" s="9"/>
      <c r="N45" s="9"/>
      <c r="P45" s="9"/>
      <c r="Q45" s="9"/>
    </row>
    <row r="46" spans="2:17" s="7" customFormat="1" ht="12.75">
      <c r="B46" s="8"/>
      <c r="E46" s="9"/>
      <c r="G46" s="9"/>
      <c r="H46" s="9"/>
      <c r="J46" s="9"/>
      <c r="K46" s="9"/>
      <c r="M46" s="9"/>
      <c r="N46" s="9"/>
      <c r="P46" s="9"/>
      <c r="Q46" s="9"/>
    </row>
    <row r="47" spans="2:17" s="7" customFormat="1" ht="12.75">
      <c r="B47" s="8"/>
      <c r="E47" s="9"/>
      <c r="G47" s="9"/>
      <c r="H47" s="9"/>
      <c r="J47" s="9"/>
      <c r="K47" s="9"/>
      <c r="M47" s="9"/>
      <c r="N47" s="9"/>
      <c r="P47" s="9"/>
      <c r="Q47" s="9"/>
    </row>
    <row r="48" spans="2:17" s="7" customFormat="1" ht="12.75">
      <c r="B48" s="8"/>
      <c r="E48" s="9"/>
      <c r="G48" s="9"/>
      <c r="H48" s="9"/>
      <c r="J48" s="9"/>
      <c r="K48" s="9"/>
      <c r="M48" s="9"/>
      <c r="N48" s="9"/>
      <c r="P48" s="9"/>
      <c r="Q48" s="9"/>
    </row>
    <row r="49" spans="2:17" s="7" customFormat="1" ht="12.75">
      <c r="B49" s="8"/>
      <c r="E49" s="9"/>
      <c r="G49" s="9"/>
      <c r="H49" s="9"/>
      <c r="J49" s="9"/>
      <c r="K49" s="9"/>
      <c r="M49" s="9"/>
      <c r="N49" s="9"/>
      <c r="P49" s="9"/>
      <c r="Q49" s="9"/>
    </row>
    <row r="50" spans="2:17" s="7" customFormat="1" ht="12.75">
      <c r="B50" s="8"/>
      <c r="E50" s="9"/>
      <c r="G50" s="9"/>
      <c r="H50" s="9"/>
      <c r="J50" s="9"/>
      <c r="K50" s="9"/>
      <c r="M50" s="9"/>
      <c r="N50" s="9"/>
      <c r="P50" s="9"/>
      <c r="Q50" s="9"/>
    </row>
    <row r="51" spans="2:17" s="7" customFormat="1" ht="12.75">
      <c r="B51" s="8"/>
      <c r="E51" s="9"/>
      <c r="G51" s="9"/>
      <c r="H51" s="9"/>
      <c r="J51" s="9"/>
      <c r="K51" s="9"/>
      <c r="M51" s="9"/>
      <c r="N51" s="9"/>
      <c r="P51" s="9"/>
      <c r="Q51" s="9"/>
    </row>
    <row r="52" spans="2:17" s="7" customFormat="1" ht="12.75">
      <c r="B52" s="8"/>
      <c r="E52" s="9"/>
      <c r="G52" s="9"/>
      <c r="H52" s="9"/>
      <c r="J52" s="9"/>
      <c r="K52" s="9"/>
      <c r="M52" s="9"/>
      <c r="N52" s="9"/>
      <c r="P52" s="9"/>
      <c r="Q52" s="9"/>
    </row>
    <row r="53" spans="2:17" s="7" customFormat="1" ht="12.75">
      <c r="B53" s="8"/>
      <c r="E53" s="9"/>
      <c r="G53" s="9"/>
      <c r="H53" s="9"/>
      <c r="J53" s="9"/>
      <c r="K53" s="9"/>
      <c r="M53" s="9"/>
      <c r="N53" s="9"/>
      <c r="P53" s="9"/>
      <c r="Q53" s="9"/>
    </row>
    <row r="54" spans="2:17" s="7" customFormat="1" ht="12.75">
      <c r="B54" s="8"/>
      <c r="E54" s="9"/>
      <c r="G54" s="9"/>
      <c r="H54" s="9"/>
      <c r="J54" s="9"/>
      <c r="K54" s="9"/>
      <c r="M54" s="9"/>
      <c r="N54" s="9"/>
      <c r="P54" s="9"/>
      <c r="Q54" s="9"/>
    </row>
    <row r="55" spans="2:17" s="7" customFormat="1" ht="12.75">
      <c r="B55" s="8"/>
      <c r="E55" s="9"/>
      <c r="G55" s="9"/>
      <c r="H55" s="9"/>
      <c r="J55" s="9"/>
      <c r="K55" s="9"/>
      <c r="M55" s="9"/>
      <c r="N55" s="9"/>
      <c r="P55" s="9"/>
      <c r="Q55" s="9"/>
    </row>
    <row r="56" spans="2:17" s="7" customFormat="1" ht="12.75">
      <c r="B56" s="8"/>
      <c r="E56" s="9"/>
      <c r="G56" s="9"/>
      <c r="H56" s="9"/>
      <c r="J56" s="9"/>
      <c r="K56" s="9"/>
      <c r="M56" s="9"/>
      <c r="N56" s="9"/>
      <c r="P56" s="9"/>
      <c r="Q56" s="9"/>
    </row>
    <row r="57" spans="2:17" s="7" customFormat="1" ht="12.75">
      <c r="B57" s="8"/>
      <c r="E57" s="9"/>
      <c r="G57" s="9"/>
      <c r="H57" s="9"/>
      <c r="J57" s="9"/>
      <c r="K57" s="9"/>
      <c r="M57" s="9"/>
      <c r="N57" s="9"/>
      <c r="P57" s="9"/>
      <c r="Q57" s="9"/>
    </row>
    <row r="58" spans="2:17" s="7" customFormat="1" ht="12.75">
      <c r="B58" s="8"/>
      <c r="E58" s="9"/>
      <c r="G58" s="9"/>
      <c r="H58" s="9"/>
      <c r="J58" s="9"/>
      <c r="K58" s="9"/>
      <c r="M58" s="9"/>
      <c r="N58" s="9"/>
      <c r="P58" s="9"/>
      <c r="Q58" s="9"/>
    </row>
    <row r="59" spans="2:17" s="7" customFormat="1" ht="12.75">
      <c r="B59" s="8"/>
      <c r="E59" s="9"/>
      <c r="G59" s="9"/>
      <c r="H59" s="9"/>
      <c r="J59" s="9"/>
      <c r="K59" s="9"/>
      <c r="M59" s="9"/>
      <c r="N59" s="9"/>
      <c r="P59" s="9"/>
      <c r="Q59" s="9"/>
    </row>
    <row r="60" spans="2:17" s="7" customFormat="1" ht="12.75">
      <c r="B60" s="8"/>
      <c r="E60" s="9"/>
      <c r="G60" s="9"/>
      <c r="H60" s="9"/>
      <c r="J60" s="9"/>
      <c r="K60" s="9"/>
      <c r="M60" s="9"/>
      <c r="N60" s="9"/>
      <c r="P60" s="9"/>
      <c r="Q60" s="9"/>
    </row>
    <row r="61" spans="2:17" s="7" customFormat="1" ht="12.75">
      <c r="B61" s="8"/>
      <c r="E61" s="9"/>
      <c r="G61" s="9"/>
      <c r="H61" s="9"/>
      <c r="J61" s="9"/>
      <c r="K61" s="9"/>
      <c r="M61" s="9"/>
      <c r="N61" s="9"/>
      <c r="P61" s="9"/>
      <c r="Q61" s="9"/>
    </row>
    <row r="62" spans="2:17" s="7" customFormat="1" ht="12.75">
      <c r="B62" s="8"/>
      <c r="E62" s="9"/>
      <c r="G62" s="9"/>
      <c r="H62" s="9"/>
      <c r="J62" s="9"/>
      <c r="K62" s="9"/>
      <c r="M62" s="9"/>
      <c r="N62" s="9"/>
      <c r="P62" s="9"/>
      <c r="Q62" s="9"/>
    </row>
    <row r="63" spans="2:17" s="7" customFormat="1" ht="12.75">
      <c r="B63" s="8"/>
      <c r="E63" s="9"/>
      <c r="G63" s="9"/>
      <c r="H63" s="9"/>
      <c r="J63" s="9"/>
      <c r="K63" s="9"/>
      <c r="M63" s="9"/>
      <c r="N63" s="9"/>
      <c r="P63" s="9"/>
      <c r="Q63" s="9"/>
    </row>
    <row r="64" spans="2:17" s="7" customFormat="1" ht="12.75">
      <c r="B64" s="8"/>
      <c r="E64" s="9"/>
      <c r="G64" s="9"/>
      <c r="H64" s="9"/>
      <c r="J64" s="9"/>
      <c r="K64" s="9"/>
      <c r="M64" s="9"/>
      <c r="N64" s="9"/>
      <c r="P64" s="9"/>
      <c r="Q64" s="9"/>
    </row>
    <row r="65" spans="2:17" s="7" customFormat="1" ht="12.75">
      <c r="B65" s="8"/>
      <c r="E65" s="9"/>
      <c r="G65" s="9"/>
      <c r="H65" s="9"/>
      <c r="J65" s="9"/>
      <c r="K65" s="9"/>
      <c r="M65" s="9"/>
      <c r="N65" s="9"/>
      <c r="P65" s="9"/>
      <c r="Q65" s="9"/>
    </row>
    <row r="66" spans="2:17" s="7" customFormat="1" ht="12.75">
      <c r="B66" s="8"/>
      <c r="E66" s="9"/>
      <c r="G66" s="9"/>
      <c r="H66" s="9"/>
      <c r="J66" s="9"/>
      <c r="K66" s="9"/>
      <c r="M66" s="9"/>
      <c r="N66" s="9"/>
      <c r="P66" s="9"/>
      <c r="Q66" s="9"/>
    </row>
    <row r="67" spans="2:17" s="7" customFormat="1" ht="12.75">
      <c r="B67" s="8"/>
      <c r="E67" s="9"/>
      <c r="G67" s="9"/>
      <c r="H67" s="9"/>
      <c r="J67" s="9"/>
      <c r="K67" s="9"/>
      <c r="M67" s="9"/>
      <c r="N67" s="9"/>
      <c r="P67" s="9"/>
      <c r="Q67" s="9"/>
    </row>
    <row r="68" spans="2:17" s="7" customFormat="1" ht="12.75">
      <c r="B68" s="8"/>
      <c r="E68" s="9"/>
      <c r="G68" s="9"/>
      <c r="H68" s="9"/>
      <c r="J68" s="9"/>
      <c r="K68" s="9"/>
      <c r="M68" s="9"/>
      <c r="N68" s="9"/>
      <c r="P68" s="9"/>
      <c r="Q68" s="9"/>
    </row>
    <row r="69" spans="2:17" s="7" customFormat="1" ht="12.75">
      <c r="B69" s="8"/>
      <c r="E69" s="9"/>
      <c r="G69" s="9"/>
      <c r="H69" s="9"/>
      <c r="J69" s="9"/>
      <c r="K69" s="9"/>
      <c r="M69" s="9"/>
      <c r="N69" s="9"/>
      <c r="P69" s="9"/>
      <c r="Q69" s="9"/>
    </row>
    <row r="70" spans="2:17" s="7" customFormat="1" ht="12.75">
      <c r="B70" s="8"/>
      <c r="E70" s="9"/>
      <c r="G70" s="9"/>
      <c r="H70" s="9"/>
      <c r="J70" s="9"/>
      <c r="K70" s="9"/>
      <c r="M70" s="9"/>
      <c r="N70" s="9"/>
      <c r="P70" s="9"/>
      <c r="Q70" s="9"/>
    </row>
    <row r="71" spans="2:17" s="7" customFormat="1" ht="12.75">
      <c r="B71" s="8"/>
      <c r="E71" s="9"/>
      <c r="G71" s="9"/>
      <c r="H71" s="9"/>
      <c r="J71" s="9"/>
      <c r="K71" s="9"/>
      <c r="M71" s="9"/>
      <c r="N71" s="9"/>
      <c r="P71" s="9"/>
      <c r="Q71" s="9"/>
    </row>
    <row r="72" spans="2:17" s="7" customFormat="1" ht="12.75">
      <c r="B72" s="8"/>
      <c r="E72" s="9"/>
      <c r="G72" s="9"/>
      <c r="H72" s="9"/>
      <c r="J72" s="9"/>
      <c r="K72" s="9"/>
      <c r="M72" s="9"/>
      <c r="N72" s="9"/>
      <c r="P72" s="9"/>
      <c r="Q72" s="9"/>
    </row>
    <row r="73" spans="2:17" s="7" customFormat="1" ht="12.75">
      <c r="B73" s="8"/>
      <c r="E73" s="9"/>
      <c r="G73" s="9"/>
      <c r="H73" s="9"/>
      <c r="J73" s="9"/>
      <c r="K73" s="9"/>
      <c r="M73" s="9"/>
      <c r="N73" s="9"/>
      <c r="P73" s="9"/>
      <c r="Q73" s="9"/>
    </row>
    <row r="74" spans="2:17" s="7" customFormat="1" ht="12.75">
      <c r="B74" s="8"/>
      <c r="E74" s="9"/>
      <c r="G74" s="9"/>
      <c r="H74" s="9"/>
      <c r="J74" s="9"/>
      <c r="K74" s="9"/>
      <c r="M74" s="9"/>
      <c r="N74" s="9"/>
      <c r="P74" s="9"/>
      <c r="Q74" s="9"/>
    </row>
    <row r="75" spans="2:17" s="7" customFormat="1" ht="12.75">
      <c r="B75" s="8"/>
      <c r="E75" s="9"/>
      <c r="G75" s="9"/>
      <c r="H75" s="9"/>
      <c r="J75" s="9"/>
      <c r="K75" s="9"/>
      <c r="M75" s="9"/>
      <c r="N75" s="9"/>
      <c r="P75" s="9"/>
      <c r="Q75" s="9"/>
    </row>
    <row r="76" spans="2:17" s="7" customFormat="1" ht="12.75">
      <c r="B76" s="8"/>
      <c r="E76" s="9"/>
      <c r="G76" s="9"/>
      <c r="H76" s="9"/>
      <c r="J76" s="9"/>
      <c r="K76" s="9"/>
      <c r="M76" s="9"/>
      <c r="N76" s="9"/>
      <c r="P76" s="9"/>
      <c r="Q76" s="9"/>
    </row>
    <row r="77" spans="2:17" s="7" customFormat="1" ht="12.75">
      <c r="B77" s="8"/>
      <c r="E77" s="9"/>
      <c r="G77" s="9"/>
      <c r="H77" s="9"/>
      <c r="J77" s="9"/>
      <c r="K77" s="9"/>
      <c r="M77" s="9"/>
      <c r="N77" s="9"/>
      <c r="P77" s="9"/>
      <c r="Q77" s="9"/>
    </row>
    <row r="78" spans="2:17" s="7" customFormat="1" ht="12.75">
      <c r="B78" s="8"/>
      <c r="E78" s="9"/>
      <c r="G78" s="9"/>
      <c r="H78" s="9"/>
      <c r="J78" s="9"/>
      <c r="K78" s="9"/>
      <c r="M78" s="9"/>
      <c r="N78" s="9"/>
      <c r="P78" s="9"/>
      <c r="Q78" s="9"/>
    </row>
    <row r="79" spans="2:17" s="7" customFormat="1" ht="12.75">
      <c r="B79" s="8"/>
      <c r="E79" s="9"/>
      <c r="G79" s="9"/>
      <c r="H79" s="9"/>
      <c r="J79" s="9"/>
      <c r="K79" s="9"/>
      <c r="M79" s="9"/>
      <c r="N79" s="9"/>
      <c r="P79" s="9"/>
      <c r="Q79" s="9"/>
    </row>
    <row r="80" spans="2:17" s="7" customFormat="1" ht="12.75">
      <c r="B80" s="8"/>
      <c r="E80" s="9"/>
      <c r="G80" s="9"/>
      <c r="H80" s="9"/>
      <c r="J80" s="9"/>
      <c r="K80" s="9"/>
      <c r="M80" s="9"/>
      <c r="N80" s="9"/>
      <c r="P80" s="9"/>
      <c r="Q80" s="9"/>
    </row>
    <row r="81" spans="2:17" s="7" customFormat="1" ht="12.75">
      <c r="B81" s="8"/>
      <c r="E81" s="9"/>
      <c r="G81" s="9"/>
      <c r="H81" s="9"/>
      <c r="J81" s="9"/>
      <c r="K81" s="9"/>
      <c r="M81" s="9"/>
      <c r="N81" s="9"/>
      <c r="P81" s="9"/>
      <c r="Q81" s="9"/>
    </row>
    <row r="82" spans="2:17" s="7" customFormat="1" ht="12.75">
      <c r="B82" s="8"/>
      <c r="E82" s="9"/>
      <c r="G82" s="9"/>
      <c r="H82" s="9"/>
      <c r="J82" s="9"/>
      <c r="K82" s="9"/>
      <c r="M82" s="9"/>
      <c r="N82" s="9"/>
      <c r="P82" s="9"/>
      <c r="Q82" s="9"/>
    </row>
    <row r="83" spans="2:17" s="7" customFormat="1" ht="12.75">
      <c r="B83" s="8"/>
      <c r="E83" s="9"/>
      <c r="G83" s="9"/>
      <c r="H83" s="9"/>
      <c r="J83" s="9"/>
      <c r="K83" s="9"/>
      <c r="M83" s="9"/>
      <c r="N83" s="9"/>
      <c r="P83" s="9"/>
      <c r="Q83" s="9"/>
    </row>
    <row r="84" spans="2:17" s="7" customFormat="1" ht="12.75">
      <c r="B84" s="8"/>
      <c r="E84" s="9"/>
      <c r="G84" s="9"/>
      <c r="H84" s="9"/>
      <c r="J84" s="9"/>
      <c r="K84" s="9"/>
      <c r="M84" s="9"/>
      <c r="N84" s="9"/>
      <c r="P84" s="9"/>
      <c r="Q84" s="9"/>
    </row>
    <row r="85" spans="2:17" s="7" customFormat="1" ht="12.75">
      <c r="B85" s="8"/>
      <c r="E85" s="9"/>
      <c r="G85" s="9"/>
      <c r="H85" s="9"/>
      <c r="J85" s="9"/>
      <c r="K85" s="9"/>
      <c r="M85" s="9"/>
      <c r="N85" s="9"/>
      <c r="P85" s="9"/>
      <c r="Q85" s="9"/>
    </row>
    <row r="86" spans="2:17" s="7" customFormat="1" ht="12.75">
      <c r="B86" s="8"/>
      <c r="E86" s="9"/>
      <c r="G86" s="9"/>
      <c r="H86" s="9"/>
      <c r="J86" s="9"/>
      <c r="K86" s="9"/>
      <c r="M86" s="9"/>
      <c r="N86" s="9"/>
      <c r="P86" s="9"/>
      <c r="Q86" s="9"/>
    </row>
    <row r="87" spans="2:17" s="7" customFormat="1" ht="12.75">
      <c r="B87" s="8"/>
      <c r="E87" s="9"/>
      <c r="G87" s="9"/>
      <c r="H87" s="9"/>
      <c r="J87" s="9"/>
      <c r="K87" s="9"/>
      <c r="M87" s="9"/>
      <c r="N87" s="9"/>
      <c r="P87" s="9"/>
      <c r="Q87" s="9"/>
    </row>
    <row r="88" spans="2:17" s="7" customFormat="1" ht="12.75">
      <c r="B88" s="8"/>
      <c r="E88" s="9"/>
      <c r="G88" s="9"/>
      <c r="H88" s="9"/>
      <c r="J88" s="9"/>
      <c r="K88" s="9"/>
      <c r="M88" s="9"/>
      <c r="N88" s="9"/>
      <c r="P88" s="9"/>
      <c r="Q88" s="9"/>
    </row>
    <row r="89" spans="2:17" s="7" customFormat="1" ht="12.75">
      <c r="B89" s="8"/>
      <c r="E89" s="9"/>
      <c r="G89" s="9"/>
      <c r="H89" s="9"/>
      <c r="J89" s="9"/>
      <c r="K89" s="9"/>
      <c r="M89" s="9"/>
      <c r="N89" s="9"/>
      <c r="P89" s="9"/>
      <c r="Q89" s="9"/>
    </row>
    <row r="90" spans="2:17" s="7" customFormat="1" ht="12.75">
      <c r="B90" s="8"/>
      <c r="E90" s="9"/>
      <c r="G90" s="9"/>
      <c r="H90" s="9"/>
      <c r="J90" s="9"/>
      <c r="K90" s="9"/>
      <c r="M90" s="9"/>
      <c r="N90" s="9"/>
      <c r="P90" s="9"/>
      <c r="Q90" s="9"/>
    </row>
    <row r="91" spans="2:17" s="7" customFormat="1" ht="12.75">
      <c r="B91" s="8"/>
      <c r="E91" s="9"/>
      <c r="G91" s="9"/>
      <c r="H91" s="9"/>
      <c r="J91" s="9"/>
      <c r="K91" s="9"/>
      <c r="M91" s="9"/>
      <c r="N91" s="9"/>
      <c r="P91" s="9"/>
      <c r="Q91" s="9"/>
    </row>
    <row r="92" spans="2:17" s="7" customFormat="1" ht="12.75">
      <c r="B92" s="8"/>
      <c r="E92" s="9"/>
      <c r="G92" s="9"/>
      <c r="H92" s="9"/>
      <c r="J92" s="9"/>
      <c r="K92" s="9"/>
      <c r="M92" s="9"/>
      <c r="N92" s="9"/>
      <c r="P92" s="9"/>
      <c r="Q92" s="9"/>
    </row>
    <row r="93" spans="2:17" s="7" customFormat="1" ht="12.75">
      <c r="B93" s="8"/>
      <c r="E93" s="9"/>
      <c r="G93" s="9"/>
      <c r="H93" s="9"/>
      <c r="J93" s="9"/>
      <c r="K93" s="9"/>
      <c r="M93" s="9"/>
      <c r="N93" s="9"/>
      <c r="P93" s="9"/>
      <c r="Q93" s="9"/>
    </row>
    <row r="94" spans="2:17" s="7" customFormat="1" ht="12.75">
      <c r="B94" s="8"/>
      <c r="E94" s="9"/>
      <c r="G94" s="9"/>
      <c r="H94" s="9"/>
      <c r="J94" s="9"/>
      <c r="K94" s="9"/>
      <c r="M94" s="9"/>
      <c r="N94" s="9"/>
      <c r="P94" s="9"/>
      <c r="Q94" s="9"/>
    </row>
    <row r="95" spans="2:17" s="7" customFormat="1" ht="12.75">
      <c r="B95" s="8"/>
      <c r="E95" s="9"/>
      <c r="G95" s="9"/>
      <c r="H95" s="9"/>
      <c r="J95" s="9"/>
      <c r="K95" s="9"/>
      <c r="M95" s="9"/>
      <c r="N95" s="9"/>
      <c r="P95" s="9"/>
      <c r="Q95" s="9"/>
    </row>
    <row r="96" spans="2:17" s="7" customFormat="1" ht="12.75">
      <c r="B96" s="8"/>
      <c r="E96" s="9"/>
      <c r="G96" s="9"/>
      <c r="H96" s="9"/>
      <c r="J96" s="9"/>
      <c r="K96" s="9"/>
      <c r="M96" s="9"/>
      <c r="N96" s="9"/>
      <c r="P96" s="9"/>
      <c r="Q96" s="9"/>
    </row>
    <row r="97" spans="2:17" s="7" customFormat="1" ht="12.75">
      <c r="B97" s="8"/>
      <c r="E97" s="9"/>
      <c r="G97" s="9"/>
      <c r="H97" s="9"/>
      <c r="J97" s="9"/>
      <c r="K97" s="9"/>
      <c r="M97" s="9"/>
      <c r="N97" s="9"/>
      <c r="P97" s="9"/>
      <c r="Q97" s="9"/>
    </row>
    <row r="98" spans="2:17" s="7" customFormat="1" ht="12.75">
      <c r="B98" s="8"/>
      <c r="E98" s="9"/>
      <c r="G98" s="9"/>
      <c r="H98" s="9"/>
      <c r="J98" s="9"/>
      <c r="K98" s="9"/>
      <c r="M98" s="9"/>
      <c r="N98" s="9"/>
      <c r="P98" s="9"/>
      <c r="Q98" s="9"/>
    </row>
    <row r="99" spans="2:17" s="7" customFormat="1" ht="12.75">
      <c r="B99" s="8"/>
      <c r="E99" s="9"/>
      <c r="G99" s="9"/>
      <c r="H99" s="9"/>
      <c r="J99" s="9"/>
      <c r="K99" s="9"/>
      <c r="M99" s="9"/>
      <c r="N99" s="9"/>
      <c r="P99" s="9"/>
      <c r="Q99" s="9"/>
    </row>
    <row r="100" spans="2:17" s="7" customFormat="1" ht="12.75">
      <c r="B100" s="8"/>
      <c r="E100" s="9"/>
      <c r="G100" s="9"/>
      <c r="H100" s="9"/>
      <c r="J100" s="9"/>
      <c r="K100" s="9"/>
      <c r="M100" s="9"/>
      <c r="N100" s="9"/>
      <c r="P100" s="9"/>
      <c r="Q100" s="9"/>
    </row>
    <row r="101" spans="2:17" s="7" customFormat="1" ht="12.75">
      <c r="B101" s="8"/>
      <c r="E101" s="9"/>
      <c r="G101" s="9"/>
      <c r="H101" s="9"/>
      <c r="J101" s="9"/>
      <c r="K101" s="9"/>
      <c r="M101" s="9"/>
      <c r="N101" s="9"/>
      <c r="P101" s="9"/>
      <c r="Q101" s="9"/>
    </row>
    <row r="102" spans="2:17" s="7" customFormat="1" ht="12.75">
      <c r="B102" s="8"/>
      <c r="E102" s="9"/>
      <c r="G102" s="9"/>
      <c r="H102" s="9"/>
      <c r="J102" s="9"/>
      <c r="K102" s="9"/>
      <c r="M102" s="9"/>
      <c r="N102" s="9"/>
      <c r="P102" s="9"/>
      <c r="Q102" s="9"/>
    </row>
    <row r="103" spans="2:17" s="7" customFormat="1" ht="12.75">
      <c r="B103" s="8"/>
      <c r="E103" s="9"/>
      <c r="G103" s="9"/>
      <c r="H103" s="9"/>
      <c r="J103" s="9"/>
      <c r="K103" s="9"/>
      <c r="M103" s="9"/>
      <c r="N103" s="9"/>
      <c r="P103" s="9"/>
      <c r="Q103" s="9"/>
    </row>
    <row r="104" spans="2:17" s="7" customFormat="1" ht="12.75">
      <c r="B104" s="8"/>
      <c r="E104" s="9"/>
      <c r="G104" s="9"/>
      <c r="H104" s="9"/>
      <c r="J104" s="9"/>
      <c r="K104" s="9"/>
      <c r="M104" s="9"/>
      <c r="N104" s="9"/>
      <c r="P104" s="9"/>
      <c r="Q104" s="9"/>
    </row>
    <row r="105" spans="2:17" s="7" customFormat="1" ht="12.75">
      <c r="B105" s="8"/>
      <c r="E105" s="9"/>
      <c r="G105" s="9"/>
      <c r="H105" s="9"/>
      <c r="J105" s="9"/>
      <c r="K105" s="9"/>
      <c r="M105" s="9"/>
      <c r="N105" s="9"/>
      <c r="P105" s="9"/>
      <c r="Q105" s="9"/>
    </row>
    <row r="106" spans="2:17" s="7" customFormat="1" ht="12.75">
      <c r="B106" s="8"/>
      <c r="E106" s="9"/>
      <c r="G106" s="9"/>
      <c r="H106" s="9"/>
      <c r="J106" s="9"/>
      <c r="K106" s="9"/>
      <c r="M106" s="9"/>
      <c r="N106" s="9"/>
      <c r="P106" s="9"/>
      <c r="Q106" s="9"/>
    </row>
    <row r="107" spans="2:17" s="7" customFormat="1" ht="12.75">
      <c r="B107" s="8"/>
      <c r="E107" s="9"/>
      <c r="G107" s="9"/>
      <c r="H107" s="9"/>
      <c r="J107" s="9"/>
      <c r="K107" s="9"/>
      <c r="M107" s="9"/>
      <c r="N107" s="9"/>
      <c r="P107" s="9"/>
      <c r="Q107" s="9"/>
    </row>
    <row r="108" spans="2:17" s="7" customFormat="1" ht="12.75">
      <c r="B108" s="8"/>
      <c r="E108" s="9"/>
      <c r="G108" s="9"/>
      <c r="H108" s="9"/>
      <c r="J108" s="9"/>
      <c r="K108" s="9"/>
      <c r="M108" s="9"/>
      <c r="N108" s="9"/>
      <c r="P108" s="9"/>
      <c r="Q108" s="9"/>
    </row>
    <row r="109" spans="2:17" s="7" customFormat="1" ht="12.75">
      <c r="B109" s="8"/>
      <c r="E109" s="9"/>
      <c r="G109" s="9"/>
      <c r="H109" s="9"/>
      <c r="J109" s="9"/>
      <c r="K109" s="9"/>
      <c r="M109" s="9"/>
      <c r="N109" s="9"/>
      <c r="P109" s="9"/>
      <c r="Q109" s="9"/>
    </row>
    <row r="110" spans="2:17" s="7" customFormat="1" ht="12.75">
      <c r="B110" s="8"/>
      <c r="E110" s="9"/>
      <c r="G110" s="9"/>
      <c r="H110" s="9"/>
      <c r="J110" s="9"/>
      <c r="K110" s="9"/>
      <c r="M110" s="9"/>
      <c r="N110" s="9"/>
      <c r="P110" s="9"/>
      <c r="Q110" s="9"/>
    </row>
    <row r="111" spans="2:17" s="7" customFormat="1" ht="12.75">
      <c r="B111" s="8"/>
      <c r="E111" s="9"/>
      <c r="G111" s="9"/>
      <c r="H111" s="9"/>
      <c r="J111" s="9"/>
      <c r="K111" s="9"/>
      <c r="M111" s="9"/>
      <c r="N111" s="9"/>
      <c r="P111" s="9"/>
      <c r="Q111" s="9"/>
    </row>
    <row r="112" spans="2:17" s="7" customFormat="1" ht="12.75">
      <c r="B112" s="8"/>
      <c r="E112" s="9"/>
      <c r="G112" s="9"/>
      <c r="H112" s="9"/>
      <c r="J112" s="9"/>
      <c r="K112" s="9"/>
      <c r="M112" s="9"/>
      <c r="N112" s="9"/>
      <c r="P112" s="9"/>
      <c r="Q112" s="9"/>
    </row>
    <row r="113" spans="2:17" s="7" customFormat="1" ht="12.75">
      <c r="B113" s="8"/>
      <c r="E113" s="9"/>
      <c r="G113" s="9"/>
      <c r="H113" s="9"/>
      <c r="J113" s="9"/>
      <c r="K113" s="9"/>
      <c r="M113" s="9"/>
      <c r="N113" s="9"/>
      <c r="P113" s="9"/>
      <c r="Q113" s="9"/>
    </row>
    <row r="114" spans="2:17" s="7" customFormat="1" ht="12.75">
      <c r="B114" s="8"/>
      <c r="E114" s="9"/>
      <c r="G114" s="9"/>
      <c r="H114" s="9"/>
      <c r="J114" s="9"/>
      <c r="K114" s="9"/>
      <c r="M114" s="9"/>
      <c r="N114" s="9"/>
      <c r="P114" s="9"/>
      <c r="Q114" s="9"/>
    </row>
    <row r="115" spans="2:17" s="7" customFormat="1" ht="12.75">
      <c r="B115" s="8"/>
      <c r="E115" s="9"/>
      <c r="G115" s="9"/>
      <c r="H115" s="9"/>
      <c r="J115" s="9"/>
      <c r="K115" s="9"/>
      <c r="M115" s="9"/>
      <c r="N115" s="9"/>
      <c r="P115" s="9"/>
      <c r="Q115" s="9"/>
    </row>
    <row r="116" spans="2:17" s="7" customFormat="1" ht="12.75">
      <c r="B116" s="8"/>
      <c r="E116" s="9"/>
      <c r="G116" s="9"/>
      <c r="H116" s="9"/>
      <c r="J116" s="9"/>
      <c r="K116" s="9"/>
      <c r="M116" s="9"/>
      <c r="N116" s="9"/>
      <c r="P116" s="9"/>
      <c r="Q116" s="9"/>
    </row>
    <row r="117" spans="2:17" s="7" customFormat="1" ht="12.75">
      <c r="B117" s="8"/>
      <c r="E117" s="9"/>
      <c r="G117" s="9"/>
      <c r="H117" s="9"/>
      <c r="J117" s="9"/>
      <c r="K117" s="9"/>
      <c r="M117" s="9"/>
      <c r="N117" s="9"/>
      <c r="P117" s="9"/>
      <c r="Q117" s="9"/>
    </row>
    <row r="118" spans="2:17" s="7" customFormat="1" ht="12.75">
      <c r="B118" s="8"/>
      <c r="E118" s="9"/>
      <c r="G118" s="9"/>
      <c r="H118" s="9"/>
      <c r="J118" s="9"/>
      <c r="K118" s="9"/>
      <c r="M118" s="9"/>
      <c r="N118" s="9"/>
      <c r="P118" s="9"/>
      <c r="Q118" s="9"/>
    </row>
    <row r="119" spans="2:17" s="7" customFormat="1" ht="12.75">
      <c r="B119" s="8"/>
      <c r="E119" s="9"/>
      <c r="G119" s="9"/>
      <c r="H119" s="9"/>
      <c r="J119" s="9"/>
      <c r="K119" s="9"/>
      <c r="M119" s="9"/>
      <c r="N119" s="9"/>
      <c r="P119" s="9"/>
      <c r="Q119" s="9"/>
    </row>
    <row r="120" spans="2:17" s="7" customFormat="1" ht="12.75">
      <c r="B120" s="8"/>
      <c r="E120" s="9"/>
      <c r="G120" s="9"/>
      <c r="H120" s="9"/>
      <c r="J120" s="9"/>
      <c r="K120" s="9"/>
      <c r="M120" s="9"/>
      <c r="N120" s="9"/>
      <c r="P120" s="9"/>
      <c r="Q120" s="9"/>
    </row>
    <row r="121" spans="2:17" s="7" customFormat="1" ht="12.75">
      <c r="B121" s="8"/>
      <c r="E121" s="9"/>
      <c r="G121" s="9"/>
      <c r="H121" s="9"/>
      <c r="J121" s="9"/>
      <c r="K121" s="9"/>
      <c r="M121" s="9"/>
      <c r="N121" s="9"/>
      <c r="P121" s="9"/>
      <c r="Q121" s="9"/>
    </row>
    <row r="122" spans="2:17" s="7" customFormat="1" ht="12.75">
      <c r="B122" s="8"/>
      <c r="E122" s="9"/>
      <c r="G122" s="9"/>
      <c r="H122" s="9"/>
      <c r="J122" s="9"/>
      <c r="K122" s="9"/>
      <c r="M122" s="9"/>
      <c r="N122" s="9"/>
      <c r="P122" s="9"/>
      <c r="Q122" s="9"/>
    </row>
    <row r="123" spans="2:17" s="7" customFormat="1" ht="12.75">
      <c r="B123" s="8"/>
      <c r="E123" s="9"/>
      <c r="G123" s="9"/>
      <c r="H123" s="9"/>
      <c r="J123" s="9"/>
      <c r="K123" s="9"/>
      <c r="M123" s="9"/>
      <c r="N123" s="9"/>
      <c r="P123" s="9"/>
      <c r="Q123" s="9"/>
    </row>
    <row r="124" spans="2:17" s="7" customFormat="1" ht="12.75">
      <c r="B124" s="8"/>
      <c r="E124" s="9"/>
      <c r="G124" s="9"/>
      <c r="H124" s="9"/>
      <c r="J124" s="9"/>
      <c r="K124" s="9"/>
      <c r="M124" s="9"/>
      <c r="N124" s="9"/>
      <c r="P124" s="9"/>
      <c r="Q124" s="9"/>
    </row>
    <row r="125" spans="2:17" s="7" customFormat="1" ht="12.75">
      <c r="B125" s="8"/>
      <c r="E125" s="9"/>
      <c r="G125" s="9"/>
      <c r="H125" s="9"/>
      <c r="J125" s="9"/>
      <c r="K125" s="9"/>
      <c r="M125" s="9"/>
      <c r="N125" s="9"/>
      <c r="P125" s="9"/>
      <c r="Q125" s="9"/>
    </row>
    <row r="126" spans="2:17" s="7" customFormat="1" ht="12.75">
      <c r="B126" s="8"/>
      <c r="E126" s="9"/>
      <c r="G126" s="9"/>
      <c r="H126" s="9"/>
      <c r="J126" s="9"/>
      <c r="K126" s="9"/>
      <c r="M126" s="9"/>
      <c r="N126" s="9"/>
      <c r="P126" s="9"/>
      <c r="Q126" s="9"/>
    </row>
    <row r="127" spans="2:17" s="7" customFormat="1" ht="12.75">
      <c r="B127" s="8"/>
      <c r="E127" s="9"/>
      <c r="G127" s="9"/>
      <c r="H127" s="9"/>
      <c r="J127" s="9"/>
      <c r="K127" s="9"/>
      <c r="M127" s="9"/>
      <c r="N127" s="9"/>
      <c r="P127" s="9"/>
      <c r="Q127" s="9"/>
    </row>
    <row r="128" spans="2:17" s="7" customFormat="1" ht="12.75">
      <c r="B128" s="8"/>
      <c r="E128" s="9"/>
      <c r="G128" s="9"/>
      <c r="H128" s="9"/>
      <c r="J128" s="9"/>
      <c r="K128" s="9"/>
      <c r="M128" s="9"/>
      <c r="N128" s="9"/>
      <c r="P128" s="9"/>
      <c r="Q128" s="9"/>
    </row>
    <row r="129" spans="2:17" s="7" customFormat="1" ht="12.75">
      <c r="B129" s="8"/>
      <c r="E129" s="9"/>
      <c r="G129" s="9"/>
      <c r="H129" s="9"/>
      <c r="J129" s="9"/>
      <c r="K129" s="9"/>
      <c r="M129" s="9"/>
      <c r="N129" s="9"/>
      <c r="P129" s="9"/>
      <c r="Q129" s="9"/>
    </row>
    <row r="130" spans="2:17" s="7" customFormat="1" ht="12.75">
      <c r="B130" s="8"/>
      <c r="E130" s="9"/>
      <c r="G130" s="9"/>
      <c r="H130" s="9"/>
      <c r="J130" s="9"/>
      <c r="K130" s="9"/>
      <c r="M130" s="9"/>
      <c r="N130" s="9"/>
      <c r="P130" s="9"/>
      <c r="Q130" s="9"/>
    </row>
    <row r="131" spans="2:17" s="7" customFormat="1" ht="12.75">
      <c r="B131" s="8"/>
      <c r="E131" s="9"/>
      <c r="G131" s="9"/>
      <c r="H131" s="9"/>
      <c r="J131" s="9"/>
      <c r="K131" s="9"/>
      <c r="M131" s="9"/>
      <c r="N131" s="9"/>
      <c r="P131" s="9"/>
      <c r="Q131" s="9"/>
    </row>
    <row r="132" spans="2:17" s="7" customFormat="1" ht="12.75">
      <c r="B132" s="8"/>
      <c r="E132" s="9"/>
      <c r="G132" s="9"/>
      <c r="H132" s="9"/>
      <c r="J132" s="9"/>
      <c r="K132" s="9"/>
      <c r="M132" s="9"/>
      <c r="N132" s="9"/>
      <c r="P132" s="9"/>
      <c r="Q132" s="9"/>
    </row>
    <row r="133" spans="2:17" s="7" customFormat="1" ht="12.75">
      <c r="B133" s="8"/>
      <c r="E133" s="9"/>
      <c r="G133" s="9"/>
      <c r="H133" s="9"/>
      <c r="J133" s="9"/>
      <c r="K133" s="9"/>
      <c r="M133" s="9"/>
      <c r="N133" s="9"/>
      <c r="P133" s="9"/>
      <c r="Q133" s="9"/>
    </row>
    <row r="134" spans="2:17" s="7" customFormat="1" ht="12.75">
      <c r="B134" s="8"/>
      <c r="E134" s="9"/>
      <c r="G134" s="9"/>
      <c r="H134" s="9"/>
      <c r="J134" s="9"/>
      <c r="K134" s="9"/>
      <c r="M134" s="9"/>
      <c r="N134" s="9"/>
      <c r="P134" s="9"/>
      <c r="Q134" s="9"/>
    </row>
    <row r="135" spans="2:17" s="7" customFormat="1" ht="12.75">
      <c r="B135" s="8"/>
      <c r="E135" s="9"/>
      <c r="G135" s="9"/>
      <c r="H135" s="9"/>
      <c r="J135" s="9"/>
      <c r="K135" s="9"/>
      <c r="M135" s="9"/>
      <c r="N135" s="9"/>
      <c r="P135" s="9"/>
      <c r="Q135" s="9"/>
    </row>
    <row r="136" spans="2:17" s="7" customFormat="1" ht="12.75">
      <c r="B136" s="8"/>
      <c r="E136" s="9"/>
      <c r="G136" s="9"/>
      <c r="H136" s="9"/>
      <c r="J136" s="9"/>
      <c r="K136" s="9"/>
      <c r="M136" s="9"/>
      <c r="N136" s="9"/>
      <c r="P136" s="9"/>
      <c r="Q136" s="9"/>
    </row>
    <row r="137" spans="2:17" s="7" customFormat="1" ht="12.75">
      <c r="B137" s="8"/>
      <c r="E137" s="9"/>
      <c r="G137" s="9"/>
      <c r="H137" s="9"/>
      <c r="J137" s="9"/>
      <c r="K137" s="9"/>
      <c r="M137" s="9"/>
      <c r="N137" s="9"/>
      <c r="P137" s="9"/>
      <c r="Q137" s="9"/>
    </row>
    <row r="138" spans="2:17" s="7" customFormat="1" ht="12.75">
      <c r="B138" s="8"/>
      <c r="E138" s="9"/>
      <c r="G138" s="9"/>
      <c r="H138" s="9"/>
      <c r="J138" s="9"/>
      <c r="K138" s="9"/>
      <c r="M138" s="9"/>
      <c r="N138" s="9"/>
      <c r="P138" s="9"/>
      <c r="Q138" s="9"/>
    </row>
    <row r="139" spans="2:17" s="7" customFormat="1" ht="12.75">
      <c r="B139" s="8"/>
      <c r="E139" s="9"/>
      <c r="G139" s="9"/>
      <c r="H139" s="9"/>
      <c r="J139" s="9"/>
      <c r="K139" s="9"/>
      <c r="M139" s="9"/>
      <c r="N139" s="9"/>
      <c r="P139" s="9"/>
      <c r="Q139" s="9"/>
    </row>
    <row r="140" spans="2:17" s="7" customFormat="1" ht="12.75">
      <c r="B140" s="8"/>
      <c r="E140" s="9"/>
      <c r="G140" s="9"/>
      <c r="H140" s="9"/>
      <c r="J140" s="9"/>
      <c r="K140" s="9"/>
      <c r="M140" s="9"/>
      <c r="N140" s="9"/>
      <c r="P140" s="9"/>
      <c r="Q140" s="9"/>
    </row>
    <row r="141" spans="2:17" s="7" customFormat="1" ht="12.75">
      <c r="B141" s="8"/>
      <c r="E141" s="9"/>
      <c r="G141" s="9"/>
      <c r="H141" s="9"/>
      <c r="J141" s="9"/>
      <c r="K141" s="9"/>
      <c r="M141" s="9"/>
      <c r="N141" s="9"/>
      <c r="P141" s="9"/>
      <c r="Q141" s="9"/>
    </row>
    <row r="142" spans="2:17" s="7" customFormat="1" ht="12.75">
      <c r="B142" s="8"/>
      <c r="E142" s="9"/>
      <c r="G142" s="9"/>
      <c r="H142" s="9"/>
      <c r="J142" s="9"/>
      <c r="K142" s="9"/>
      <c r="M142" s="9"/>
      <c r="N142" s="9"/>
      <c r="P142" s="9"/>
      <c r="Q142" s="9"/>
    </row>
    <row r="143" spans="2:17" s="7" customFormat="1" ht="12.75">
      <c r="B143" s="8"/>
      <c r="E143" s="9"/>
      <c r="G143" s="9"/>
      <c r="H143" s="9"/>
      <c r="J143" s="9"/>
      <c r="K143" s="9"/>
      <c r="M143" s="9"/>
      <c r="N143" s="9"/>
      <c r="P143" s="9"/>
      <c r="Q143" s="9"/>
    </row>
    <row r="144" spans="2:17" s="7" customFormat="1" ht="12.75">
      <c r="B144" s="8"/>
      <c r="E144" s="9"/>
      <c r="G144" s="9"/>
      <c r="H144" s="9"/>
      <c r="J144" s="9"/>
      <c r="K144" s="9"/>
      <c r="M144" s="9"/>
      <c r="N144" s="9"/>
      <c r="P144" s="9"/>
      <c r="Q144" s="9"/>
    </row>
    <row r="145" spans="2:17" s="7" customFormat="1" ht="12.75">
      <c r="B145" s="8"/>
      <c r="E145" s="9"/>
      <c r="G145" s="9"/>
      <c r="H145" s="9"/>
      <c r="J145" s="9"/>
      <c r="K145" s="9"/>
      <c r="M145" s="9"/>
      <c r="N145" s="9"/>
      <c r="P145" s="9"/>
      <c r="Q145" s="9"/>
    </row>
    <row r="146" spans="2:17" s="7" customFormat="1" ht="12.75">
      <c r="B146" s="8"/>
      <c r="E146" s="9"/>
      <c r="G146" s="9"/>
      <c r="H146" s="9"/>
      <c r="J146" s="9"/>
      <c r="K146" s="9"/>
      <c r="M146" s="9"/>
      <c r="N146" s="9"/>
      <c r="P146" s="9"/>
      <c r="Q146" s="9"/>
    </row>
    <row r="147" spans="2:17" s="7" customFormat="1" ht="12.75">
      <c r="B147" s="8"/>
      <c r="E147" s="9"/>
      <c r="G147" s="9"/>
      <c r="H147" s="9"/>
      <c r="J147" s="9"/>
      <c r="K147" s="9"/>
      <c r="M147" s="9"/>
      <c r="N147" s="9"/>
      <c r="P147" s="9"/>
      <c r="Q147" s="9"/>
    </row>
    <row r="148" spans="2:17" s="7" customFormat="1" ht="12.75">
      <c r="B148" s="8"/>
      <c r="E148" s="9"/>
      <c r="G148" s="9"/>
      <c r="H148" s="9"/>
      <c r="J148" s="9"/>
      <c r="K148" s="9"/>
      <c r="M148" s="9"/>
      <c r="N148" s="9"/>
      <c r="P148" s="9"/>
      <c r="Q148" s="9"/>
    </row>
    <row r="149" spans="2:17" s="7" customFormat="1" ht="12.75">
      <c r="B149" s="8"/>
      <c r="E149" s="9"/>
      <c r="G149" s="9"/>
      <c r="H149" s="9"/>
      <c r="J149" s="9"/>
      <c r="K149" s="9"/>
      <c r="M149" s="9"/>
      <c r="N149" s="9"/>
      <c r="P149" s="9"/>
      <c r="Q149" s="9"/>
    </row>
    <row r="150" spans="2:17" s="7" customFormat="1" ht="12.75">
      <c r="B150" s="8"/>
      <c r="E150" s="9"/>
      <c r="G150" s="9"/>
      <c r="H150" s="9"/>
      <c r="J150" s="9"/>
      <c r="K150" s="9"/>
      <c r="M150" s="9"/>
      <c r="N150" s="9"/>
      <c r="P150" s="9"/>
      <c r="Q150" s="9"/>
    </row>
    <row r="151" spans="2:17" s="7" customFormat="1" ht="12.75">
      <c r="B151" s="8"/>
      <c r="E151" s="9"/>
      <c r="G151" s="9"/>
      <c r="H151" s="9"/>
      <c r="J151" s="9"/>
      <c r="K151" s="9"/>
      <c r="M151" s="9"/>
      <c r="N151" s="9"/>
      <c r="P151" s="9"/>
      <c r="Q151" s="9"/>
    </row>
    <row r="152" spans="2:17" s="7" customFormat="1" ht="12.75">
      <c r="B152" s="8"/>
      <c r="E152" s="9"/>
      <c r="G152" s="9"/>
      <c r="H152" s="9"/>
      <c r="J152" s="9"/>
      <c r="K152" s="9"/>
      <c r="M152" s="9"/>
      <c r="N152" s="9"/>
      <c r="P152" s="9"/>
      <c r="Q152" s="9"/>
    </row>
    <row r="153" spans="2:17" s="7" customFormat="1" ht="12.75">
      <c r="B153" s="8"/>
      <c r="E153" s="9"/>
      <c r="G153" s="9"/>
      <c r="H153" s="9"/>
      <c r="J153" s="9"/>
      <c r="K153" s="9"/>
      <c r="M153" s="9"/>
      <c r="N153" s="9"/>
      <c r="P153" s="9"/>
      <c r="Q153" s="9"/>
    </row>
    <row r="154" spans="2:17" s="7" customFormat="1" ht="12.75">
      <c r="B154" s="8"/>
      <c r="E154" s="9"/>
      <c r="G154" s="9"/>
      <c r="H154" s="9"/>
      <c r="J154" s="9"/>
      <c r="K154" s="9"/>
      <c r="M154" s="9"/>
      <c r="N154" s="9"/>
      <c r="P154" s="9"/>
      <c r="Q154" s="9"/>
    </row>
    <row r="155" spans="2:17" s="7" customFormat="1" ht="12.75">
      <c r="B155" s="8"/>
      <c r="E155" s="9"/>
      <c r="G155" s="9"/>
      <c r="H155" s="9"/>
      <c r="J155" s="9"/>
      <c r="K155" s="9"/>
      <c r="M155" s="9"/>
      <c r="N155" s="9"/>
      <c r="P155" s="9"/>
      <c r="Q155" s="9"/>
    </row>
    <row r="156" spans="2:17" s="7" customFormat="1" ht="12.75">
      <c r="B156" s="8"/>
      <c r="E156" s="9"/>
      <c r="G156" s="9"/>
      <c r="H156" s="9"/>
      <c r="J156" s="9"/>
      <c r="K156" s="9"/>
      <c r="M156" s="9"/>
      <c r="N156" s="9"/>
      <c r="P156" s="9"/>
      <c r="Q156" s="9"/>
    </row>
    <row r="157" spans="2:17" s="7" customFormat="1" ht="12.75">
      <c r="B157" s="8"/>
      <c r="E157" s="9"/>
      <c r="G157" s="9"/>
      <c r="H157" s="9"/>
      <c r="J157" s="9"/>
      <c r="K157" s="9"/>
      <c r="M157" s="9"/>
      <c r="N157" s="9"/>
      <c r="P157" s="9"/>
      <c r="Q157" s="9"/>
    </row>
    <row r="158" spans="2:17" s="7" customFormat="1" ht="12.75">
      <c r="B158" s="8"/>
      <c r="E158" s="9"/>
      <c r="G158" s="9"/>
      <c r="H158" s="9"/>
      <c r="J158" s="9"/>
      <c r="K158" s="9"/>
      <c r="M158" s="9"/>
      <c r="N158" s="9"/>
      <c r="P158" s="9"/>
      <c r="Q158" s="9"/>
    </row>
    <row r="159" spans="2:17" s="7" customFormat="1" ht="12.75">
      <c r="B159" s="8"/>
      <c r="E159" s="9"/>
      <c r="G159" s="9"/>
      <c r="H159" s="9"/>
      <c r="J159" s="9"/>
      <c r="K159" s="9"/>
      <c r="M159" s="9"/>
      <c r="N159" s="9"/>
      <c r="P159" s="9"/>
      <c r="Q159" s="9"/>
    </row>
    <row r="160" spans="2:17" s="7" customFormat="1" ht="12.75">
      <c r="B160" s="8"/>
      <c r="E160" s="9"/>
      <c r="G160" s="9"/>
      <c r="H160" s="9"/>
      <c r="J160" s="9"/>
      <c r="K160" s="9"/>
      <c r="M160" s="9"/>
      <c r="N160" s="9"/>
      <c r="P160" s="9"/>
      <c r="Q160" s="9"/>
    </row>
    <row r="161" spans="2:17" s="7" customFormat="1" ht="12.75">
      <c r="B161" s="8"/>
      <c r="E161" s="9"/>
      <c r="G161" s="9"/>
      <c r="H161" s="9"/>
      <c r="J161" s="9"/>
      <c r="K161" s="9"/>
      <c r="M161" s="9"/>
      <c r="N161" s="9"/>
      <c r="P161" s="9"/>
      <c r="Q161" s="9"/>
    </row>
    <row r="162" spans="2:17" s="7" customFormat="1" ht="12.75">
      <c r="B162" s="8"/>
      <c r="E162" s="9"/>
      <c r="G162" s="9"/>
      <c r="H162" s="9"/>
      <c r="J162" s="9"/>
      <c r="K162" s="9"/>
      <c r="M162" s="9"/>
      <c r="N162" s="9"/>
      <c r="P162" s="9"/>
      <c r="Q162" s="9"/>
    </row>
    <row r="163" spans="2:17" s="7" customFormat="1" ht="12.75">
      <c r="B163" s="8"/>
      <c r="E163" s="9"/>
      <c r="G163" s="9"/>
      <c r="H163" s="9"/>
      <c r="J163" s="9"/>
      <c r="K163" s="9"/>
      <c r="M163" s="9"/>
      <c r="N163" s="9"/>
      <c r="P163" s="9"/>
      <c r="Q163" s="9"/>
    </row>
    <row r="164" spans="2:17" s="7" customFormat="1" ht="12.75">
      <c r="B164" s="8"/>
      <c r="E164" s="9"/>
      <c r="G164" s="9"/>
      <c r="H164" s="9"/>
      <c r="J164" s="9"/>
      <c r="K164" s="9"/>
      <c r="M164" s="9"/>
      <c r="N164" s="9"/>
      <c r="P164" s="9"/>
      <c r="Q164" s="9"/>
    </row>
    <row r="165" spans="2:17" s="7" customFormat="1" ht="12.75">
      <c r="B165" s="8"/>
      <c r="E165" s="9"/>
      <c r="G165" s="9"/>
      <c r="H165" s="9"/>
      <c r="J165" s="9"/>
      <c r="K165" s="9"/>
      <c r="M165" s="9"/>
      <c r="N165" s="9"/>
      <c r="P165" s="9"/>
      <c r="Q165" s="9"/>
    </row>
    <row r="166" spans="2:17" s="7" customFormat="1" ht="12.75">
      <c r="B166" s="8"/>
      <c r="E166" s="9"/>
      <c r="G166" s="9"/>
      <c r="H166" s="9"/>
      <c r="J166" s="9"/>
      <c r="K166" s="9"/>
      <c r="M166" s="9"/>
      <c r="N166" s="9"/>
      <c r="P166" s="9"/>
      <c r="Q166" s="9"/>
    </row>
    <row r="167" spans="2:17" s="7" customFormat="1" ht="12.75">
      <c r="B167" s="8"/>
      <c r="E167" s="9"/>
      <c r="G167" s="9"/>
      <c r="H167" s="9"/>
      <c r="J167" s="9"/>
      <c r="K167" s="9"/>
      <c r="M167" s="9"/>
      <c r="N167" s="9"/>
      <c r="P167" s="9"/>
      <c r="Q167" s="9"/>
    </row>
    <row r="168" spans="2:17" s="7" customFormat="1" ht="12.75">
      <c r="B168" s="8"/>
      <c r="E168" s="9"/>
      <c r="G168" s="9"/>
      <c r="H168" s="9"/>
      <c r="J168" s="9"/>
      <c r="K168" s="9"/>
      <c r="M168" s="9"/>
      <c r="N168" s="9"/>
      <c r="P168" s="9"/>
      <c r="Q168" s="9"/>
    </row>
    <row r="169" spans="2:17" s="7" customFormat="1" ht="12.75">
      <c r="B169" s="8"/>
      <c r="E169" s="9"/>
      <c r="G169" s="9"/>
      <c r="H169" s="9"/>
      <c r="J169" s="9"/>
      <c r="K169" s="9"/>
      <c r="M169" s="9"/>
      <c r="N169" s="9"/>
      <c r="P169" s="9"/>
      <c r="Q169" s="9"/>
    </row>
    <row r="170" spans="2:17" s="7" customFormat="1" ht="12.75">
      <c r="B170" s="8"/>
      <c r="E170" s="9"/>
      <c r="G170" s="9"/>
      <c r="H170" s="9"/>
      <c r="J170" s="9"/>
      <c r="K170" s="9"/>
      <c r="M170" s="9"/>
      <c r="N170" s="9"/>
      <c r="P170" s="9"/>
      <c r="Q170" s="9"/>
    </row>
    <row r="171" spans="2:17" s="7" customFormat="1" ht="12.75">
      <c r="B171" s="8"/>
      <c r="E171" s="9"/>
      <c r="G171" s="9"/>
      <c r="H171" s="9"/>
      <c r="J171" s="9"/>
      <c r="K171" s="9"/>
      <c r="M171" s="9"/>
      <c r="N171" s="9"/>
      <c r="P171" s="9"/>
      <c r="Q171" s="9"/>
    </row>
    <row r="172" spans="2:17" s="7" customFormat="1" ht="12.75">
      <c r="B172" s="8"/>
      <c r="E172" s="9"/>
      <c r="G172" s="9"/>
      <c r="H172" s="9"/>
      <c r="J172" s="9"/>
      <c r="K172" s="9"/>
      <c r="M172" s="9"/>
      <c r="N172" s="9"/>
      <c r="P172" s="9"/>
      <c r="Q172" s="9"/>
    </row>
    <row r="173" spans="2:17" s="7" customFormat="1" ht="12.75">
      <c r="B173" s="8"/>
      <c r="E173" s="9"/>
      <c r="G173" s="9"/>
      <c r="H173" s="9"/>
      <c r="J173" s="9"/>
      <c r="K173" s="9"/>
      <c r="M173" s="9"/>
      <c r="N173" s="9"/>
      <c r="P173" s="9"/>
      <c r="Q173" s="9"/>
    </row>
    <row r="174" spans="2:17" s="7" customFormat="1" ht="12.75">
      <c r="B174" s="8"/>
      <c r="E174" s="9"/>
      <c r="G174" s="9"/>
      <c r="H174" s="9"/>
      <c r="J174" s="9"/>
      <c r="K174" s="9"/>
      <c r="M174" s="9"/>
      <c r="N174" s="9"/>
      <c r="P174" s="9"/>
      <c r="Q174" s="9"/>
    </row>
    <row r="175" spans="2:17" s="7" customFormat="1" ht="12.75">
      <c r="B175" s="8"/>
      <c r="E175" s="9"/>
      <c r="G175" s="9"/>
      <c r="H175" s="9"/>
      <c r="J175" s="9"/>
      <c r="K175" s="9"/>
      <c r="M175" s="9"/>
      <c r="N175" s="9"/>
      <c r="P175" s="9"/>
      <c r="Q175" s="9"/>
    </row>
    <row r="176" spans="2:17" s="7" customFormat="1" ht="12.75">
      <c r="B176" s="8"/>
      <c r="E176" s="9"/>
      <c r="G176" s="9"/>
      <c r="H176" s="9"/>
      <c r="J176" s="9"/>
      <c r="K176" s="9"/>
      <c r="M176" s="9"/>
      <c r="N176" s="9"/>
      <c r="P176" s="9"/>
      <c r="Q176" s="9"/>
    </row>
    <row r="177" spans="2:17" s="7" customFormat="1" ht="12.75">
      <c r="B177" s="8"/>
      <c r="E177" s="9"/>
      <c r="G177" s="9"/>
      <c r="H177" s="9"/>
      <c r="J177" s="9"/>
      <c r="K177" s="9"/>
      <c r="M177" s="9"/>
      <c r="N177" s="9"/>
      <c r="P177" s="9"/>
      <c r="Q177" s="9"/>
    </row>
    <row r="178" spans="2:17" s="7" customFormat="1" ht="12.75">
      <c r="B178" s="8"/>
      <c r="E178" s="9"/>
      <c r="G178" s="9"/>
      <c r="H178" s="9"/>
      <c r="J178" s="9"/>
      <c r="K178" s="9"/>
      <c r="M178" s="9"/>
      <c r="N178" s="9"/>
      <c r="P178" s="9"/>
      <c r="Q178" s="9"/>
    </row>
    <row r="179" spans="2:17" s="7" customFormat="1" ht="12.75">
      <c r="B179" s="8"/>
      <c r="E179" s="9"/>
      <c r="G179" s="9"/>
      <c r="H179" s="9"/>
      <c r="J179" s="9"/>
      <c r="K179" s="9"/>
      <c r="M179" s="9"/>
      <c r="N179" s="9"/>
      <c r="P179" s="9"/>
      <c r="Q179" s="9"/>
    </row>
    <row r="180" spans="2:17" s="7" customFormat="1" ht="12.75">
      <c r="B180" s="8"/>
      <c r="E180" s="9"/>
      <c r="G180" s="9"/>
      <c r="H180" s="9"/>
      <c r="J180" s="9"/>
      <c r="K180" s="9"/>
      <c r="M180" s="9"/>
      <c r="N180" s="9"/>
      <c r="P180" s="9"/>
      <c r="Q180" s="9"/>
    </row>
    <row r="181" spans="2:17" s="7" customFormat="1" ht="12.75">
      <c r="B181" s="8"/>
      <c r="E181" s="9"/>
      <c r="G181" s="9"/>
      <c r="H181" s="9"/>
      <c r="J181" s="9"/>
      <c r="K181" s="9"/>
      <c r="M181" s="9"/>
      <c r="N181" s="9"/>
      <c r="P181" s="9"/>
      <c r="Q181" s="9"/>
    </row>
    <row r="182" spans="2:17" s="7" customFormat="1" ht="12.75">
      <c r="B182" s="8"/>
      <c r="E182" s="9"/>
      <c r="G182" s="9"/>
      <c r="H182" s="9"/>
      <c r="J182" s="9"/>
      <c r="K182" s="9"/>
      <c r="M182" s="9"/>
      <c r="N182" s="9"/>
      <c r="P182" s="9"/>
      <c r="Q182" s="9"/>
    </row>
    <row r="183" spans="2:17" s="7" customFormat="1" ht="12.75">
      <c r="B183" s="8"/>
      <c r="E183" s="9"/>
      <c r="G183" s="9"/>
      <c r="H183" s="9"/>
      <c r="J183" s="9"/>
      <c r="K183" s="9"/>
      <c r="M183" s="9"/>
      <c r="N183" s="9"/>
      <c r="P183" s="9"/>
      <c r="Q183" s="9"/>
    </row>
    <row r="184" spans="2:17" s="7" customFormat="1" ht="12.75">
      <c r="B184" s="8"/>
      <c r="E184" s="9"/>
      <c r="G184" s="9"/>
      <c r="H184" s="9"/>
      <c r="J184" s="9"/>
      <c r="K184" s="9"/>
      <c r="M184" s="9"/>
      <c r="N184" s="9"/>
      <c r="P184" s="9"/>
      <c r="Q184" s="9"/>
    </row>
    <row r="185" spans="2:17" s="7" customFormat="1" ht="12.75">
      <c r="B185" s="8"/>
      <c r="E185" s="9"/>
      <c r="G185" s="9"/>
      <c r="H185" s="9"/>
      <c r="J185" s="9"/>
      <c r="K185" s="9"/>
      <c r="M185" s="9"/>
      <c r="N185" s="9"/>
      <c r="P185" s="9"/>
      <c r="Q185" s="9"/>
    </row>
    <row r="186" spans="2:17" s="7" customFormat="1" ht="12.75">
      <c r="B186" s="8"/>
      <c r="E186" s="9"/>
      <c r="G186" s="9"/>
      <c r="H186" s="9"/>
      <c r="J186" s="9"/>
      <c r="K186" s="9"/>
      <c r="M186" s="9"/>
      <c r="N186" s="9"/>
      <c r="P186" s="9"/>
      <c r="Q186" s="9"/>
    </row>
    <row r="187" spans="2:17" s="7" customFormat="1" ht="12.75">
      <c r="B187" s="8"/>
      <c r="E187" s="9"/>
      <c r="G187" s="9"/>
      <c r="H187" s="9"/>
      <c r="J187" s="9"/>
      <c r="K187" s="9"/>
      <c r="M187" s="9"/>
      <c r="N187" s="9"/>
      <c r="P187" s="9"/>
      <c r="Q187" s="9"/>
    </row>
    <row r="188" spans="2:17" s="7" customFormat="1" ht="12.75">
      <c r="B188" s="8"/>
      <c r="E188" s="9"/>
      <c r="G188" s="9"/>
      <c r="H188" s="9"/>
      <c r="J188" s="9"/>
      <c r="K188" s="9"/>
      <c r="M188" s="9"/>
      <c r="N188" s="9"/>
      <c r="P188" s="9"/>
      <c r="Q188" s="9"/>
    </row>
    <row r="189" spans="2:17" s="7" customFormat="1" ht="12.75">
      <c r="B189" s="8"/>
      <c r="E189" s="9"/>
      <c r="G189" s="9"/>
      <c r="H189" s="9"/>
      <c r="J189" s="9"/>
      <c r="K189" s="9"/>
      <c r="M189" s="9"/>
      <c r="N189" s="9"/>
      <c r="P189" s="9"/>
      <c r="Q189" s="9"/>
    </row>
    <row r="190" spans="2:17" s="7" customFormat="1" ht="12.75">
      <c r="B190" s="8"/>
      <c r="E190" s="9"/>
      <c r="G190" s="9"/>
      <c r="H190" s="9"/>
      <c r="J190" s="9"/>
      <c r="K190" s="9"/>
      <c r="M190" s="9"/>
      <c r="N190" s="9"/>
      <c r="P190" s="9"/>
      <c r="Q190" s="9"/>
    </row>
    <row r="191" spans="2:17" s="7" customFormat="1" ht="12.75">
      <c r="B191" s="8"/>
      <c r="E191" s="9"/>
      <c r="G191" s="9"/>
      <c r="H191" s="9"/>
      <c r="J191" s="9"/>
      <c r="K191" s="9"/>
      <c r="M191" s="9"/>
      <c r="N191" s="9"/>
      <c r="P191" s="9"/>
      <c r="Q191" s="9"/>
    </row>
    <row r="192" spans="2:17" s="7" customFormat="1" ht="12.75">
      <c r="B192" s="8"/>
      <c r="E192" s="9"/>
      <c r="G192" s="9"/>
      <c r="H192" s="9"/>
      <c r="J192" s="9"/>
      <c r="K192" s="9"/>
      <c r="M192" s="9"/>
      <c r="N192" s="9"/>
      <c r="P192" s="9"/>
      <c r="Q192" s="9"/>
    </row>
    <row r="193" spans="2:17" s="7" customFormat="1" ht="12.75">
      <c r="B193" s="8"/>
      <c r="E193" s="9"/>
      <c r="G193" s="9"/>
      <c r="H193" s="9"/>
      <c r="J193" s="9"/>
      <c r="K193" s="9"/>
      <c r="M193" s="9"/>
      <c r="N193" s="9"/>
      <c r="P193" s="9"/>
      <c r="Q193" s="9"/>
    </row>
    <row r="194" spans="2:17" s="7" customFormat="1" ht="12.75">
      <c r="B194" s="8"/>
      <c r="E194" s="9"/>
      <c r="G194" s="9"/>
      <c r="H194" s="9"/>
      <c r="J194" s="9"/>
      <c r="K194" s="9"/>
      <c r="M194" s="9"/>
      <c r="N194" s="9"/>
      <c r="P194" s="9"/>
      <c r="Q194" s="9"/>
    </row>
    <row r="195" spans="2:17" s="7" customFormat="1" ht="12.75">
      <c r="B195" s="8"/>
      <c r="E195" s="9"/>
      <c r="G195" s="9"/>
      <c r="H195" s="9"/>
      <c r="J195" s="9"/>
      <c r="K195" s="9"/>
      <c r="M195" s="9"/>
      <c r="N195" s="9"/>
      <c r="P195" s="9"/>
      <c r="Q195" s="9"/>
    </row>
    <row r="196" spans="2:17" s="7" customFormat="1" ht="12.75">
      <c r="B196" s="8"/>
      <c r="E196" s="9"/>
      <c r="G196" s="9"/>
      <c r="H196" s="9"/>
      <c r="J196" s="9"/>
      <c r="K196" s="9"/>
      <c r="M196" s="9"/>
      <c r="N196" s="9"/>
      <c r="P196" s="9"/>
      <c r="Q196" s="9"/>
    </row>
    <row r="197" spans="2:17" s="7" customFormat="1" ht="12.75">
      <c r="B197" s="8"/>
      <c r="E197" s="9"/>
      <c r="G197" s="9"/>
      <c r="H197" s="9"/>
      <c r="J197" s="9"/>
      <c r="K197" s="9"/>
      <c r="M197" s="9"/>
      <c r="N197" s="9"/>
      <c r="P197" s="9"/>
      <c r="Q197" s="9"/>
    </row>
    <row r="198" spans="2:17" s="7" customFormat="1" ht="12.75">
      <c r="B198" s="8"/>
      <c r="E198" s="9"/>
      <c r="G198" s="9"/>
      <c r="H198" s="9"/>
      <c r="J198" s="9"/>
      <c r="K198" s="9"/>
      <c r="M198" s="9"/>
      <c r="N198" s="9"/>
      <c r="P198" s="9"/>
      <c r="Q198" s="9"/>
    </row>
    <row r="199" spans="2:17" s="7" customFormat="1" ht="12.75">
      <c r="B199" s="8"/>
      <c r="E199" s="9"/>
      <c r="G199" s="9"/>
      <c r="H199" s="9"/>
      <c r="J199" s="9"/>
      <c r="K199" s="9"/>
      <c r="M199" s="9"/>
      <c r="N199" s="9"/>
      <c r="P199" s="9"/>
      <c r="Q199" s="9"/>
    </row>
    <row r="200" spans="2:17" s="7" customFormat="1" ht="12.75">
      <c r="B200" s="8"/>
      <c r="E200" s="9"/>
      <c r="G200" s="9"/>
      <c r="H200" s="9"/>
      <c r="J200" s="9"/>
      <c r="K200" s="9"/>
      <c r="M200" s="9"/>
      <c r="N200" s="9"/>
      <c r="P200" s="9"/>
      <c r="Q200" s="9"/>
    </row>
    <row r="201" spans="2:17" s="7" customFormat="1" ht="12.75">
      <c r="B201" s="8"/>
      <c r="E201" s="9"/>
      <c r="G201" s="9"/>
      <c r="H201" s="9"/>
      <c r="J201" s="9"/>
      <c r="K201" s="9"/>
      <c r="M201" s="9"/>
      <c r="N201" s="9"/>
      <c r="P201" s="9"/>
      <c r="Q201" s="9"/>
    </row>
    <row r="202" spans="2:17" s="7" customFormat="1" ht="12.75">
      <c r="B202" s="8"/>
      <c r="E202" s="9"/>
      <c r="G202" s="9"/>
      <c r="H202" s="9"/>
      <c r="J202" s="9"/>
      <c r="K202" s="9"/>
      <c r="M202" s="9"/>
      <c r="N202" s="9"/>
      <c r="P202" s="9"/>
      <c r="Q202" s="9"/>
    </row>
    <row r="203" spans="2:17" s="7" customFormat="1" ht="12.75">
      <c r="B203" s="8"/>
      <c r="E203" s="9"/>
      <c r="G203" s="9"/>
      <c r="H203" s="9"/>
      <c r="J203" s="9"/>
      <c r="K203" s="9"/>
      <c r="M203" s="9"/>
      <c r="N203" s="9"/>
      <c r="P203" s="9"/>
      <c r="Q203" s="9"/>
    </row>
    <row r="204" spans="2:17" s="7" customFormat="1" ht="12.75">
      <c r="B204" s="8"/>
      <c r="E204" s="9"/>
      <c r="G204" s="9"/>
      <c r="H204" s="9"/>
      <c r="J204" s="9"/>
      <c r="K204" s="9"/>
      <c r="M204" s="9"/>
      <c r="N204" s="9"/>
      <c r="P204" s="9"/>
      <c r="Q204" s="9"/>
    </row>
    <row r="205" spans="2:17" s="7" customFormat="1" ht="12.75">
      <c r="B205" s="8"/>
      <c r="E205" s="9"/>
      <c r="G205" s="9"/>
      <c r="H205" s="9"/>
      <c r="J205" s="9"/>
      <c r="K205" s="9"/>
      <c r="M205" s="9"/>
      <c r="N205" s="9"/>
      <c r="P205" s="9"/>
      <c r="Q205" s="9"/>
    </row>
    <row r="206" spans="2:17" s="7" customFormat="1" ht="12.75">
      <c r="B206" s="8"/>
      <c r="E206" s="9"/>
      <c r="G206" s="9"/>
      <c r="H206" s="9"/>
      <c r="J206" s="9"/>
      <c r="K206" s="9"/>
      <c r="M206" s="9"/>
      <c r="N206" s="9"/>
      <c r="P206" s="9"/>
      <c r="Q206" s="9"/>
    </row>
    <row r="207" spans="2:17" s="7" customFormat="1" ht="12.75">
      <c r="B207" s="8"/>
      <c r="E207" s="9"/>
      <c r="G207" s="9"/>
      <c r="H207" s="9"/>
      <c r="J207" s="9"/>
      <c r="K207" s="9"/>
      <c r="M207" s="9"/>
      <c r="N207" s="9"/>
      <c r="P207" s="9"/>
      <c r="Q207" s="9"/>
    </row>
    <row r="208" spans="2:17" s="7" customFormat="1" ht="12.75">
      <c r="B208" s="8"/>
      <c r="E208" s="9"/>
      <c r="G208" s="9"/>
      <c r="H208" s="9"/>
      <c r="J208" s="9"/>
      <c r="K208" s="9"/>
      <c r="M208" s="9"/>
      <c r="N208" s="9"/>
      <c r="P208" s="9"/>
      <c r="Q208" s="9"/>
    </row>
    <row r="209" spans="2:17" s="7" customFormat="1" ht="12.75">
      <c r="B209" s="8"/>
      <c r="E209" s="9"/>
      <c r="G209" s="9"/>
      <c r="H209" s="9"/>
      <c r="J209" s="9"/>
      <c r="K209" s="9"/>
      <c r="M209" s="9"/>
      <c r="N209" s="9"/>
      <c r="P209" s="9"/>
      <c r="Q209" s="9"/>
    </row>
    <row r="210" spans="2:17" s="7" customFormat="1" ht="12.75">
      <c r="B210" s="8"/>
      <c r="E210" s="9"/>
      <c r="G210" s="9"/>
      <c r="H210" s="9"/>
      <c r="J210" s="9"/>
      <c r="K210" s="9"/>
      <c r="M210" s="9"/>
      <c r="N210" s="9"/>
      <c r="P210" s="9"/>
      <c r="Q210" s="9"/>
    </row>
    <row r="211" spans="2:17" s="7" customFormat="1" ht="12.75">
      <c r="B211" s="8"/>
      <c r="E211" s="9"/>
      <c r="G211" s="9"/>
      <c r="H211" s="9"/>
      <c r="J211" s="9"/>
      <c r="K211" s="9"/>
      <c r="M211" s="9"/>
      <c r="N211" s="9"/>
      <c r="P211" s="9"/>
      <c r="Q211" s="9"/>
    </row>
    <row r="212" spans="2:17" s="7" customFormat="1" ht="12.75">
      <c r="B212" s="8"/>
      <c r="E212" s="9"/>
      <c r="G212" s="9"/>
      <c r="H212" s="9"/>
      <c r="J212" s="9"/>
      <c r="K212" s="9"/>
      <c r="M212" s="9"/>
      <c r="N212" s="9"/>
      <c r="P212" s="9"/>
      <c r="Q212" s="9"/>
    </row>
    <row r="213" spans="2:17" s="7" customFormat="1" ht="12.75">
      <c r="B213" s="8"/>
      <c r="E213" s="9"/>
      <c r="G213" s="9"/>
      <c r="H213" s="9"/>
      <c r="J213" s="9"/>
      <c r="K213" s="9"/>
      <c r="M213" s="9"/>
      <c r="N213" s="9"/>
      <c r="P213" s="9"/>
      <c r="Q213" s="9"/>
    </row>
    <row r="214" spans="2:17" s="7" customFormat="1" ht="12.75">
      <c r="B214" s="8"/>
      <c r="E214" s="9"/>
      <c r="G214" s="9"/>
      <c r="H214" s="9"/>
      <c r="J214" s="9"/>
      <c r="K214" s="9"/>
      <c r="M214" s="9"/>
      <c r="N214" s="9"/>
      <c r="P214" s="9"/>
      <c r="Q214" s="9"/>
    </row>
    <row r="215" spans="2:17" s="7" customFormat="1" ht="12.75">
      <c r="B215" s="8"/>
      <c r="E215" s="9"/>
      <c r="G215" s="9"/>
      <c r="H215" s="9"/>
      <c r="J215" s="9"/>
      <c r="K215" s="9"/>
      <c r="M215" s="9"/>
      <c r="N215" s="9"/>
      <c r="P215" s="9"/>
      <c r="Q215" s="9"/>
    </row>
    <row r="216" spans="2:17" s="7" customFormat="1" ht="12.75">
      <c r="B216" s="8"/>
      <c r="E216" s="9"/>
      <c r="G216" s="9"/>
      <c r="H216" s="9"/>
      <c r="J216" s="9"/>
      <c r="K216" s="9"/>
      <c r="M216" s="9"/>
      <c r="N216" s="9"/>
      <c r="P216" s="9"/>
      <c r="Q216" s="9"/>
    </row>
    <row r="217" spans="2:17" s="7" customFormat="1" ht="12.75">
      <c r="B217" s="8"/>
      <c r="E217" s="9"/>
      <c r="G217" s="9"/>
      <c r="H217" s="9"/>
      <c r="J217" s="9"/>
      <c r="K217" s="9"/>
      <c r="M217" s="9"/>
      <c r="N217" s="9"/>
      <c r="P217" s="9"/>
      <c r="Q217" s="9"/>
    </row>
    <row r="218" spans="2:17" s="7" customFormat="1" ht="12.75">
      <c r="B218" s="8"/>
      <c r="E218" s="9"/>
      <c r="G218" s="9"/>
      <c r="H218" s="9"/>
      <c r="J218" s="9"/>
      <c r="K218" s="9"/>
      <c r="M218" s="9"/>
      <c r="N218" s="9"/>
      <c r="P218" s="9"/>
      <c r="Q218" s="9"/>
    </row>
    <row r="219" spans="2:17" s="7" customFormat="1" ht="12.75">
      <c r="B219" s="8"/>
      <c r="E219" s="9"/>
      <c r="G219" s="9"/>
      <c r="H219" s="9"/>
      <c r="J219" s="9"/>
      <c r="K219" s="9"/>
      <c r="M219" s="9"/>
      <c r="N219" s="9"/>
      <c r="P219" s="9"/>
      <c r="Q219" s="9"/>
    </row>
    <row r="220" spans="2:17" s="7" customFormat="1" ht="12.75">
      <c r="B220" s="8"/>
      <c r="E220" s="9"/>
      <c r="G220" s="9"/>
      <c r="H220" s="9"/>
      <c r="J220" s="9"/>
      <c r="K220" s="9"/>
      <c r="M220" s="9"/>
      <c r="N220" s="9"/>
      <c r="P220" s="9"/>
      <c r="Q220" s="9"/>
    </row>
    <row r="221" spans="2:17" s="7" customFormat="1" ht="12.75">
      <c r="B221" s="8"/>
      <c r="E221" s="9"/>
      <c r="G221" s="9"/>
      <c r="H221" s="9"/>
      <c r="J221" s="9"/>
      <c r="K221" s="9"/>
      <c r="M221" s="9"/>
      <c r="N221" s="9"/>
      <c r="P221" s="9"/>
      <c r="Q221" s="9"/>
    </row>
    <row r="222" spans="2:17" s="7" customFormat="1" ht="12.75">
      <c r="B222" s="8"/>
      <c r="E222" s="9"/>
      <c r="G222" s="9"/>
      <c r="H222" s="9"/>
      <c r="J222" s="9"/>
      <c r="K222" s="9"/>
      <c r="M222" s="9"/>
      <c r="N222" s="9"/>
      <c r="P222" s="9"/>
      <c r="Q222" s="9"/>
    </row>
    <row r="223" spans="2:17" s="7" customFormat="1" ht="12.75">
      <c r="B223" s="8"/>
      <c r="E223" s="9"/>
      <c r="G223" s="9"/>
      <c r="H223" s="9"/>
      <c r="J223" s="9"/>
      <c r="K223" s="9"/>
      <c r="M223" s="9"/>
      <c r="N223" s="9"/>
      <c r="P223" s="9"/>
      <c r="Q223" s="9"/>
    </row>
    <row r="224" spans="2:17" s="7" customFormat="1" ht="12.75">
      <c r="B224" s="8"/>
      <c r="E224" s="9"/>
      <c r="G224" s="9"/>
      <c r="H224" s="9"/>
      <c r="J224" s="9"/>
      <c r="K224" s="9"/>
      <c r="M224" s="9"/>
      <c r="N224" s="9"/>
      <c r="P224" s="9"/>
      <c r="Q224" s="9"/>
    </row>
    <row r="225" spans="2:17" s="7" customFormat="1" ht="12.75">
      <c r="B225" s="8"/>
      <c r="E225" s="9"/>
      <c r="G225" s="9"/>
      <c r="H225" s="9"/>
      <c r="J225" s="9"/>
      <c r="K225" s="9"/>
      <c r="M225" s="9"/>
      <c r="N225" s="9"/>
      <c r="P225" s="9"/>
      <c r="Q225" s="9"/>
    </row>
    <row r="226" spans="2:17" s="7" customFormat="1" ht="12.75">
      <c r="B226" s="8"/>
      <c r="E226" s="9"/>
      <c r="G226" s="9"/>
      <c r="H226" s="9"/>
      <c r="J226" s="9"/>
      <c r="K226" s="9"/>
      <c r="M226" s="9"/>
      <c r="N226" s="9"/>
      <c r="P226" s="9"/>
      <c r="Q226" s="9"/>
    </row>
    <row r="227" spans="2:17" s="7" customFormat="1" ht="12.75">
      <c r="B227" s="8"/>
      <c r="E227" s="9"/>
      <c r="G227" s="9"/>
      <c r="H227" s="9"/>
      <c r="J227" s="9"/>
      <c r="K227" s="9"/>
      <c r="M227" s="9"/>
      <c r="N227" s="9"/>
      <c r="P227" s="9"/>
      <c r="Q227" s="9"/>
    </row>
    <row r="228" spans="2:17" s="7" customFormat="1" ht="12.75">
      <c r="B228" s="8"/>
      <c r="E228" s="9"/>
      <c r="G228" s="9"/>
      <c r="H228" s="9"/>
      <c r="J228" s="9"/>
      <c r="K228" s="9"/>
      <c r="M228" s="9"/>
      <c r="N228" s="9"/>
      <c r="P228" s="9"/>
      <c r="Q228" s="9"/>
    </row>
    <row r="229" spans="2:17" s="7" customFormat="1" ht="12.75">
      <c r="B229" s="8"/>
      <c r="E229" s="9"/>
      <c r="G229" s="9"/>
      <c r="H229" s="9"/>
      <c r="J229" s="9"/>
      <c r="K229" s="9"/>
      <c r="M229" s="9"/>
      <c r="N229" s="9"/>
      <c r="P229" s="9"/>
      <c r="Q229" s="9"/>
    </row>
    <row r="230" spans="2:17" s="7" customFormat="1" ht="12.75">
      <c r="B230" s="8"/>
      <c r="E230" s="9"/>
      <c r="G230" s="9"/>
      <c r="H230" s="9"/>
      <c r="J230" s="9"/>
      <c r="K230" s="9"/>
      <c r="M230" s="9"/>
      <c r="N230" s="9"/>
      <c r="P230" s="9"/>
      <c r="Q230" s="9"/>
    </row>
    <row r="231" spans="2:17" s="7" customFormat="1" ht="12.75">
      <c r="B231" s="8"/>
      <c r="E231" s="9"/>
      <c r="G231" s="9"/>
      <c r="H231" s="9"/>
      <c r="J231" s="9"/>
      <c r="K231" s="9"/>
      <c r="M231" s="9"/>
      <c r="N231" s="9"/>
      <c r="P231" s="9"/>
      <c r="Q231" s="9"/>
    </row>
    <row r="232" spans="2:17" s="7" customFormat="1" ht="12.75">
      <c r="B232" s="8"/>
      <c r="E232" s="9"/>
      <c r="G232" s="9"/>
      <c r="H232" s="9"/>
      <c r="J232" s="9"/>
      <c r="K232" s="9"/>
      <c r="M232" s="9"/>
      <c r="N232" s="9"/>
      <c r="P232" s="9"/>
      <c r="Q232" s="9"/>
    </row>
    <row r="233" spans="2:17" s="7" customFormat="1" ht="12.75">
      <c r="B233" s="8"/>
      <c r="E233" s="9"/>
      <c r="G233" s="9"/>
      <c r="H233" s="9"/>
      <c r="J233" s="9"/>
      <c r="K233" s="9"/>
      <c r="M233" s="9"/>
      <c r="N233" s="9"/>
      <c r="P233" s="9"/>
      <c r="Q233" s="9"/>
    </row>
    <row r="234" spans="2:17" s="7" customFormat="1" ht="12.75">
      <c r="B234" s="8"/>
      <c r="E234" s="9"/>
      <c r="G234" s="9"/>
      <c r="H234" s="9"/>
      <c r="J234" s="9"/>
      <c r="K234" s="9"/>
      <c r="M234" s="9"/>
      <c r="N234" s="9"/>
      <c r="P234" s="9"/>
      <c r="Q234" s="9"/>
    </row>
    <row r="235" spans="2:17" s="7" customFormat="1" ht="12.75">
      <c r="B235" s="8"/>
      <c r="E235" s="9"/>
      <c r="G235" s="9"/>
      <c r="H235" s="9"/>
      <c r="J235" s="9"/>
      <c r="K235" s="9"/>
      <c r="M235" s="9"/>
      <c r="N235" s="9"/>
      <c r="P235" s="9"/>
      <c r="Q235" s="9"/>
    </row>
    <row r="236" spans="2:17" s="7" customFormat="1" ht="12.75">
      <c r="B236" s="8"/>
      <c r="E236" s="9"/>
      <c r="G236" s="9"/>
      <c r="H236" s="9"/>
      <c r="J236" s="9"/>
      <c r="K236" s="9"/>
      <c r="M236" s="9"/>
      <c r="N236" s="9"/>
      <c r="P236" s="9"/>
      <c r="Q236" s="9"/>
    </row>
    <row r="237" spans="2:17" s="7" customFormat="1" ht="12.75">
      <c r="B237" s="8"/>
      <c r="E237" s="9"/>
      <c r="G237" s="9"/>
      <c r="H237" s="9"/>
      <c r="J237" s="9"/>
      <c r="K237" s="9"/>
      <c r="M237" s="9"/>
      <c r="N237" s="9"/>
      <c r="P237" s="9"/>
      <c r="Q237" s="9"/>
    </row>
    <row r="238" spans="2:17" s="7" customFormat="1" ht="12.75">
      <c r="B238" s="8"/>
      <c r="E238" s="9"/>
      <c r="G238" s="9"/>
      <c r="H238" s="9"/>
      <c r="J238" s="9"/>
      <c r="K238" s="9"/>
      <c r="M238" s="9"/>
      <c r="N238" s="9"/>
      <c r="P238" s="9"/>
      <c r="Q238" s="9"/>
    </row>
    <row r="239" spans="2:17" s="7" customFormat="1" ht="12.75">
      <c r="B239" s="8"/>
      <c r="E239" s="9"/>
      <c r="G239" s="9"/>
      <c r="H239" s="9"/>
      <c r="J239" s="9"/>
      <c r="K239" s="9"/>
      <c r="M239" s="9"/>
      <c r="N239" s="9"/>
      <c r="P239" s="9"/>
      <c r="Q239" s="9"/>
    </row>
    <row r="240" spans="2:17" s="7" customFormat="1" ht="12.75">
      <c r="B240" s="8"/>
      <c r="E240" s="9"/>
      <c r="G240" s="9"/>
      <c r="H240" s="9"/>
      <c r="J240" s="9"/>
      <c r="K240" s="9"/>
      <c r="M240" s="9"/>
      <c r="N240" s="9"/>
      <c r="P240" s="9"/>
      <c r="Q240" s="9"/>
    </row>
    <row r="241" spans="2:17" s="7" customFormat="1" ht="12.75">
      <c r="B241" s="8"/>
      <c r="E241" s="9"/>
      <c r="G241" s="9"/>
      <c r="H241" s="9"/>
      <c r="J241" s="9"/>
      <c r="K241" s="9"/>
      <c r="M241" s="9"/>
      <c r="N241" s="9"/>
      <c r="P241" s="9"/>
      <c r="Q241" s="9"/>
    </row>
    <row r="242" spans="2:17" s="7" customFormat="1" ht="12.75">
      <c r="B242" s="8"/>
      <c r="E242" s="9"/>
      <c r="G242" s="9"/>
      <c r="H242" s="9"/>
      <c r="J242" s="9"/>
      <c r="K242" s="9"/>
      <c r="M242" s="9"/>
      <c r="N242" s="9"/>
      <c r="P242" s="9"/>
      <c r="Q242" s="9"/>
    </row>
    <row r="243" spans="2:17" s="7" customFormat="1" ht="12.75">
      <c r="B243" s="8"/>
      <c r="E243" s="9"/>
      <c r="G243" s="9"/>
      <c r="H243" s="9"/>
      <c r="J243" s="9"/>
      <c r="K243" s="9"/>
      <c r="M243" s="9"/>
      <c r="N243" s="9"/>
      <c r="P243" s="9"/>
      <c r="Q243" s="9"/>
    </row>
    <row r="244" spans="2:17" s="7" customFormat="1" ht="12.75">
      <c r="B244" s="8"/>
      <c r="E244" s="9"/>
      <c r="G244" s="9"/>
      <c r="H244" s="9"/>
      <c r="J244" s="9"/>
      <c r="K244" s="9"/>
      <c r="M244" s="9"/>
      <c r="N244" s="9"/>
      <c r="P244" s="9"/>
      <c r="Q244" s="9"/>
    </row>
    <row r="245" spans="2:17" s="7" customFormat="1" ht="12.75">
      <c r="B245" s="8"/>
      <c r="E245" s="9"/>
      <c r="G245" s="9"/>
      <c r="H245" s="9"/>
      <c r="J245" s="9"/>
      <c r="K245" s="9"/>
      <c r="M245" s="9"/>
      <c r="N245" s="9"/>
      <c r="P245" s="9"/>
      <c r="Q245" s="9"/>
    </row>
    <row r="246" spans="2:17" s="7" customFormat="1" ht="12.75">
      <c r="B246" s="8"/>
      <c r="E246" s="9"/>
      <c r="G246" s="9"/>
      <c r="H246" s="9"/>
      <c r="J246" s="9"/>
      <c r="K246" s="9"/>
      <c r="M246" s="9"/>
      <c r="N246" s="9"/>
      <c r="P246" s="9"/>
      <c r="Q246" s="9"/>
    </row>
    <row r="247" spans="2:17" s="7" customFormat="1" ht="12.75">
      <c r="B247" s="8"/>
      <c r="E247" s="9"/>
      <c r="G247" s="9"/>
      <c r="H247" s="9"/>
      <c r="J247" s="9"/>
      <c r="K247" s="9"/>
      <c r="M247" s="9"/>
      <c r="N247" s="9"/>
      <c r="P247" s="9"/>
      <c r="Q247" s="9"/>
    </row>
    <row r="248" spans="2:17" s="7" customFormat="1" ht="12.75">
      <c r="B248" s="8"/>
      <c r="E248" s="9"/>
      <c r="G248" s="9"/>
      <c r="H248" s="9"/>
      <c r="J248" s="9"/>
      <c r="K248" s="9"/>
      <c r="M248" s="9"/>
      <c r="N248" s="9"/>
      <c r="P248" s="9"/>
      <c r="Q248" s="9"/>
    </row>
    <row r="249" spans="2:17" s="7" customFormat="1" ht="12.75">
      <c r="B249" s="8"/>
      <c r="E249" s="9"/>
      <c r="G249" s="9"/>
      <c r="H249" s="9"/>
      <c r="J249" s="9"/>
      <c r="K249" s="9"/>
      <c r="M249" s="9"/>
      <c r="N249" s="9"/>
      <c r="P249" s="9"/>
      <c r="Q249" s="9"/>
    </row>
    <row r="250" spans="2:17" s="7" customFormat="1" ht="12.75">
      <c r="B250" s="8"/>
      <c r="E250" s="9"/>
      <c r="G250" s="9"/>
      <c r="H250" s="9"/>
      <c r="J250" s="9"/>
      <c r="K250" s="9"/>
      <c r="M250" s="9"/>
      <c r="N250" s="9"/>
      <c r="P250" s="9"/>
      <c r="Q250" s="9"/>
    </row>
    <row r="251" spans="2:17" s="7" customFormat="1" ht="12.75">
      <c r="B251" s="8"/>
      <c r="E251" s="9"/>
      <c r="G251" s="9"/>
      <c r="H251" s="9"/>
      <c r="J251" s="9"/>
      <c r="K251" s="9"/>
      <c r="M251" s="9"/>
      <c r="N251" s="9"/>
      <c r="P251" s="9"/>
      <c r="Q251" s="9"/>
    </row>
    <row r="252" spans="2:17" s="7" customFormat="1" ht="12.75">
      <c r="B252" s="8"/>
      <c r="E252" s="9"/>
      <c r="G252" s="9"/>
      <c r="H252" s="9"/>
      <c r="J252" s="9"/>
      <c r="K252" s="9"/>
      <c r="M252" s="9"/>
      <c r="N252" s="9"/>
      <c r="P252" s="9"/>
      <c r="Q252" s="9"/>
    </row>
    <row r="253" spans="2:17" s="7" customFormat="1" ht="12.75">
      <c r="B253" s="8"/>
      <c r="E253" s="9"/>
      <c r="G253" s="9"/>
      <c r="H253" s="9"/>
      <c r="J253" s="9"/>
      <c r="K253" s="9"/>
      <c r="M253" s="9"/>
      <c r="N253" s="9"/>
      <c r="P253" s="9"/>
      <c r="Q253" s="9"/>
    </row>
    <row r="254" spans="2:17" s="7" customFormat="1" ht="12.75">
      <c r="B254" s="8"/>
      <c r="E254" s="9"/>
      <c r="G254" s="9"/>
      <c r="H254" s="9"/>
      <c r="J254" s="9"/>
      <c r="K254" s="9"/>
      <c r="M254" s="9"/>
      <c r="N254" s="9"/>
      <c r="P254" s="9"/>
      <c r="Q254" s="9"/>
    </row>
    <row r="255" spans="2:17" s="7" customFormat="1" ht="12.75">
      <c r="B255" s="8"/>
      <c r="E255" s="9"/>
      <c r="G255" s="9"/>
      <c r="H255" s="9"/>
      <c r="J255" s="9"/>
      <c r="K255" s="9"/>
      <c r="M255" s="9"/>
      <c r="N255" s="9"/>
      <c r="P255" s="9"/>
      <c r="Q255" s="9"/>
    </row>
    <row r="256" spans="2:17" s="7" customFormat="1" ht="12.75">
      <c r="B256" s="8"/>
      <c r="E256" s="9"/>
      <c r="G256" s="9"/>
      <c r="H256" s="9"/>
      <c r="J256" s="9"/>
      <c r="K256" s="9"/>
      <c r="M256" s="9"/>
      <c r="N256" s="9"/>
      <c r="P256" s="9"/>
      <c r="Q256" s="9"/>
    </row>
    <row r="257" spans="2:17" s="7" customFormat="1" ht="12.75">
      <c r="B257" s="8"/>
      <c r="E257" s="9"/>
      <c r="G257" s="9"/>
      <c r="H257" s="9"/>
      <c r="J257" s="9"/>
      <c r="K257" s="9"/>
      <c r="M257" s="9"/>
      <c r="N257" s="9"/>
      <c r="P257" s="9"/>
      <c r="Q257" s="9"/>
    </row>
    <row r="258" spans="2:17" s="7" customFormat="1" ht="12.75">
      <c r="B258" s="8"/>
      <c r="E258" s="9"/>
      <c r="G258" s="9"/>
      <c r="H258" s="9"/>
      <c r="J258" s="9"/>
      <c r="K258" s="9"/>
      <c r="M258" s="9"/>
      <c r="N258" s="9"/>
      <c r="P258" s="9"/>
      <c r="Q258" s="9"/>
    </row>
    <row r="259" spans="2:17" s="7" customFormat="1" ht="12.75">
      <c r="B259" s="8"/>
      <c r="E259" s="9"/>
      <c r="G259" s="9"/>
      <c r="H259" s="9"/>
      <c r="J259" s="9"/>
      <c r="K259" s="9"/>
      <c r="M259" s="9"/>
      <c r="N259" s="9"/>
      <c r="P259" s="9"/>
      <c r="Q259" s="9"/>
    </row>
    <row r="260" spans="2:17" s="7" customFormat="1" ht="12.75">
      <c r="B260" s="8"/>
      <c r="E260" s="9"/>
      <c r="G260" s="9"/>
      <c r="H260" s="9"/>
      <c r="J260" s="9"/>
      <c r="K260" s="9"/>
      <c r="M260" s="9"/>
      <c r="N260" s="9"/>
      <c r="P260" s="9"/>
      <c r="Q260" s="9"/>
    </row>
    <row r="261" spans="2:17" s="7" customFormat="1" ht="12.75">
      <c r="B261" s="8"/>
      <c r="E261" s="9"/>
      <c r="G261" s="9"/>
      <c r="H261" s="9"/>
      <c r="J261" s="9"/>
      <c r="K261" s="9"/>
      <c r="M261" s="9"/>
      <c r="N261" s="9"/>
      <c r="P261" s="9"/>
      <c r="Q261" s="9"/>
    </row>
    <row r="262" spans="2:17" s="7" customFormat="1" ht="12.75">
      <c r="B262" s="8"/>
      <c r="E262" s="9"/>
      <c r="G262" s="9"/>
      <c r="H262" s="9"/>
      <c r="J262" s="9"/>
      <c r="K262" s="9"/>
      <c r="M262" s="9"/>
      <c r="N262" s="9"/>
      <c r="P262" s="9"/>
      <c r="Q262" s="9"/>
    </row>
    <row r="263" spans="2:17" s="7" customFormat="1" ht="12.75">
      <c r="B263" s="8"/>
      <c r="E263" s="9"/>
      <c r="G263" s="9"/>
      <c r="H263" s="9"/>
      <c r="J263" s="9"/>
      <c r="K263" s="9"/>
      <c r="M263" s="9"/>
      <c r="N263" s="9"/>
      <c r="P263" s="9"/>
      <c r="Q263" s="9"/>
    </row>
    <row r="264" spans="2:17" s="7" customFormat="1" ht="12.75">
      <c r="B264" s="8"/>
      <c r="E264" s="9"/>
      <c r="G264" s="9"/>
      <c r="H264" s="9"/>
      <c r="J264" s="9"/>
      <c r="K264" s="9"/>
      <c r="M264" s="9"/>
      <c r="N264" s="9"/>
      <c r="P264" s="9"/>
      <c r="Q264" s="9"/>
    </row>
    <row r="265" spans="2:17" s="7" customFormat="1" ht="12.75">
      <c r="B265" s="9"/>
      <c r="E265" s="9"/>
      <c r="G265" s="9"/>
      <c r="H265" s="9"/>
      <c r="J265" s="9"/>
      <c r="K265" s="9"/>
      <c r="M265" s="9"/>
      <c r="N265" s="9"/>
      <c r="P265" s="9"/>
      <c r="Q265" s="9"/>
    </row>
    <row r="266" spans="2:17" s="7" customFormat="1" ht="12.75">
      <c r="B266" s="9"/>
      <c r="E266" s="9"/>
      <c r="G266" s="9"/>
      <c r="H266" s="9"/>
      <c r="J266" s="9"/>
      <c r="K266" s="9"/>
      <c r="M266" s="9"/>
      <c r="N266" s="9"/>
      <c r="P266" s="9"/>
      <c r="Q266" s="9"/>
    </row>
    <row r="267" spans="2:17" s="7" customFormat="1" ht="12.75">
      <c r="B267" s="9"/>
      <c r="E267" s="9"/>
      <c r="G267" s="9"/>
      <c r="H267" s="9"/>
      <c r="J267" s="9"/>
      <c r="K267" s="9"/>
      <c r="M267" s="9"/>
      <c r="N267" s="9"/>
      <c r="P267" s="9"/>
      <c r="Q267" s="9"/>
    </row>
    <row r="268" spans="2:17" s="7" customFormat="1" ht="12.75">
      <c r="B268" s="9"/>
      <c r="E268" s="9"/>
      <c r="G268" s="9"/>
      <c r="H268" s="9"/>
      <c r="J268" s="9"/>
      <c r="K268" s="9"/>
      <c r="M268" s="9"/>
      <c r="N268" s="9"/>
      <c r="P268" s="9"/>
      <c r="Q268" s="9"/>
    </row>
    <row r="269" spans="2:17" s="7" customFormat="1" ht="12.75">
      <c r="B269" s="9"/>
      <c r="E269" s="9"/>
      <c r="G269" s="9"/>
      <c r="H269" s="9"/>
      <c r="J269" s="9"/>
      <c r="K269" s="9"/>
      <c r="M269" s="9"/>
      <c r="N269" s="9"/>
      <c r="P269" s="9"/>
      <c r="Q269" s="9"/>
    </row>
    <row r="270" spans="2:17" s="7" customFormat="1" ht="12.75">
      <c r="B270" s="9"/>
      <c r="E270" s="9"/>
      <c r="G270" s="9"/>
      <c r="H270" s="9"/>
      <c r="J270" s="9"/>
      <c r="K270" s="9"/>
      <c r="M270" s="9"/>
      <c r="N270" s="9"/>
      <c r="P270" s="9"/>
      <c r="Q270" s="9"/>
    </row>
    <row r="271" spans="2:17" s="7" customFormat="1" ht="12.75">
      <c r="B271" s="9"/>
      <c r="E271" s="9"/>
      <c r="G271" s="9"/>
      <c r="H271" s="9"/>
      <c r="J271" s="9"/>
      <c r="K271" s="9"/>
      <c r="M271" s="9"/>
      <c r="N271" s="9"/>
      <c r="P271" s="9"/>
      <c r="Q271" s="9"/>
    </row>
    <row r="272" spans="2:17" s="7" customFormat="1" ht="12.75">
      <c r="B272" s="9"/>
      <c r="E272" s="9"/>
      <c r="G272" s="9"/>
      <c r="H272" s="9"/>
      <c r="J272" s="9"/>
      <c r="K272" s="9"/>
      <c r="M272" s="9"/>
      <c r="N272" s="9"/>
      <c r="P272" s="9"/>
      <c r="Q272" s="9"/>
    </row>
    <row r="273" spans="2:17" s="7" customFormat="1" ht="12.75">
      <c r="B273" s="9"/>
      <c r="E273" s="9"/>
      <c r="G273" s="9"/>
      <c r="H273" s="9"/>
      <c r="J273" s="9"/>
      <c r="K273" s="9"/>
      <c r="M273" s="9"/>
      <c r="N273" s="9"/>
      <c r="P273" s="9"/>
      <c r="Q273" s="9"/>
    </row>
    <row r="274" spans="2:17" s="7" customFormat="1" ht="12.75">
      <c r="B274" s="9"/>
      <c r="E274" s="9"/>
      <c r="G274" s="9"/>
      <c r="H274" s="9"/>
      <c r="J274" s="9"/>
      <c r="K274" s="9"/>
      <c r="M274" s="9"/>
      <c r="N274" s="9"/>
      <c r="P274" s="9"/>
      <c r="Q274" s="9"/>
    </row>
    <row r="275" spans="2:17" s="7" customFormat="1" ht="12.75">
      <c r="B275" s="9"/>
      <c r="E275" s="9"/>
      <c r="G275" s="9"/>
      <c r="H275" s="9"/>
      <c r="J275" s="9"/>
      <c r="K275" s="9"/>
      <c r="M275" s="9"/>
      <c r="N275" s="9"/>
      <c r="P275" s="9"/>
      <c r="Q275" s="9"/>
    </row>
    <row r="276" spans="2:17" s="7" customFormat="1" ht="12.75">
      <c r="B276" s="9"/>
      <c r="E276" s="9"/>
      <c r="G276" s="9"/>
      <c r="H276" s="9"/>
      <c r="J276" s="9"/>
      <c r="K276" s="9"/>
      <c r="M276" s="9"/>
      <c r="N276" s="9"/>
      <c r="P276" s="9"/>
      <c r="Q276" s="9"/>
    </row>
    <row r="277" spans="2:17" s="7" customFormat="1" ht="12.75">
      <c r="B277" s="9"/>
      <c r="E277" s="9"/>
      <c r="G277" s="9"/>
      <c r="H277" s="9"/>
      <c r="J277" s="9"/>
      <c r="K277" s="9"/>
      <c r="M277" s="9"/>
      <c r="N277" s="9"/>
      <c r="P277" s="9"/>
      <c r="Q277" s="9"/>
    </row>
    <row r="278" spans="2:17" s="7" customFormat="1" ht="12.75">
      <c r="B278" s="9"/>
      <c r="E278" s="9"/>
      <c r="G278" s="9"/>
      <c r="H278" s="9"/>
      <c r="J278" s="9"/>
      <c r="K278" s="9"/>
      <c r="M278" s="9"/>
      <c r="N278" s="9"/>
      <c r="P278" s="9"/>
      <c r="Q278" s="9"/>
    </row>
    <row r="279" spans="2:17" s="7" customFormat="1" ht="12.75">
      <c r="B279" s="9"/>
      <c r="E279" s="9"/>
      <c r="G279" s="9"/>
      <c r="H279" s="9"/>
      <c r="J279" s="9"/>
      <c r="K279" s="9"/>
      <c r="M279" s="9"/>
      <c r="N279" s="9"/>
      <c r="P279" s="9"/>
      <c r="Q279" s="9"/>
    </row>
    <row r="280" spans="2:17" s="7" customFormat="1" ht="12.75">
      <c r="B280" s="9"/>
      <c r="E280" s="9"/>
      <c r="G280" s="9"/>
      <c r="H280" s="9"/>
      <c r="J280" s="9"/>
      <c r="K280" s="9"/>
      <c r="M280" s="9"/>
      <c r="N280" s="9"/>
      <c r="P280" s="9"/>
      <c r="Q280" s="9"/>
    </row>
    <row r="281" spans="2:17" s="7" customFormat="1" ht="12.75">
      <c r="B281" s="9"/>
      <c r="E281" s="9"/>
      <c r="G281" s="9"/>
      <c r="H281" s="9"/>
      <c r="J281" s="9"/>
      <c r="K281" s="9"/>
      <c r="M281" s="9"/>
      <c r="N281" s="9"/>
      <c r="P281" s="9"/>
      <c r="Q281" s="9"/>
    </row>
    <row r="282" spans="2:17" s="7" customFormat="1" ht="12.75">
      <c r="B282" s="9"/>
      <c r="E282" s="9"/>
      <c r="G282" s="9"/>
      <c r="H282" s="9"/>
      <c r="J282" s="9"/>
      <c r="K282" s="9"/>
      <c r="M282" s="9"/>
      <c r="N282" s="9"/>
      <c r="P282" s="9"/>
      <c r="Q282" s="9"/>
    </row>
    <row r="283" spans="2:17" s="7" customFormat="1" ht="12.75">
      <c r="B283" s="9"/>
      <c r="E283" s="9"/>
      <c r="G283" s="9"/>
      <c r="H283" s="9"/>
      <c r="J283" s="9"/>
      <c r="K283" s="9"/>
      <c r="M283" s="9"/>
      <c r="N283" s="9"/>
      <c r="P283" s="9"/>
      <c r="Q283" s="9"/>
    </row>
    <row r="284" spans="2:17" s="7" customFormat="1" ht="12.75">
      <c r="B284" s="9"/>
      <c r="E284" s="9"/>
      <c r="G284" s="9"/>
      <c r="H284" s="9"/>
      <c r="J284" s="9"/>
      <c r="K284" s="9"/>
      <c r="M284" s="9"/>
      <c r="N284" s="9"/>
      <c r="P284" s="9"/>
      <c r="Q284" s="9"/>
    </row>
    <row r="285" spans="2:17" s="7" customFormat="1" ht="12.75">
      <c r="B285" s="9"/>
      <c r="E285" s="9"/>
      <c r="G285" s="9"/>
      <c r="H285" s="9"/>
      <c r="J285" s="9"/>
      <c r="K285" s="9"/>
      <c r="M285" s="9"/>
      <c r="N285" s="9"/>
      <c r="P285" s="9"/>
      <c r="Q285" s="9"/>
    </row>
    <row r="286" spans="2:17" s="7" customFormat="1" ht="12.75">
      <c r="B286" s="9"/>
      <c r="E286" s="9"/>
      <c r="G286" s="9"/>
      <c r="H286" s="9"/>
      <c r="J286" s="9"/>
      <c r="K286" s="9"/>
      <c r="M286" s="9"/>
      <c r="N286" s="9"/>
      <c r="P286" s="9"/>
      <c r="Q286" s="9"/>
    </row>
    <row r="287" spans="2:17" s="7" customFormat="1" ht="12.75">
      <c r="B287" s="9"/>
      <c r="E287" s="9"/>
      <c r="G287" s="9"/>
      <c r="H287" s="9"/>
      <c r="J287" s="9"/>
      <c r="K287" s="9"/>
      <c r="M287" s="9"/>
      <c r="N287" s="9"/>
      <c r="P287" s="9"/>
      <c r="Q287" s="9"/>
    </row>
    <row r="288" spans="2:17" s="7" customFormat="1" ht="12.75">
      <c r="B288" s="9"/>
      <c r="E288" s="9"/>
      <c r="G288" s="9"/>
      <c r="H288" s="9"/>
      <c r="J288" s="9"/>
      <c r="K288" s="9"/>
      <c r="M288" s="9"/>
      <c r="N288" s="9"/>
      <c r="P288" s="9"/>
      <c r="Q288" s="9"/>
    </row>
    <row r="289" spans="2:17" s="7" customFormat="1" ht="12.75">
      <c r="B289" s="9"/>
      <c r="E289" s="9"/>
      <c r="G289" s="9"/>
      <c r="H289" s="9"/>
      <c r="J289" s="9"/>
      <c r="K289" s="9"/>
      <c r="M289" s="9"/>
      <c r="N289" s="9"/>
      <c r="P289" s="9"/>
      <c r="Q289" s="9"/>
    </row>
    <row r="290" spans="2:17" s="7" customFormat="1" ht="12.75">
      <c r="B290" s="9"/>
      <c r="E290" s="9"/>
      <c r="G290" s="9"/>
      <c r="H290" s="9"/>
      <c r="J290" s="9"/>
      <c r="K290" s="9"/>
      <c r="M290" s="9"/>
      <c r="N290" s="9"/>
      <c r="P290" s="9"/>
      <c r="Q290" s="9"/>
    </row>
    <row r="291" spans="2:17" s="7" customFormat="1" ht="12.75">
      <c r="B291" s="9"/>
      <c r="E291" s="9"/>
      <c r="G291" s="9"/>
      <c r="H291" s="9"/>
      <c r="J291" s="9"/>
      <c r="K291" s="9"/>
      <c r="M291" s="9"/>
      <c r="N291" s="9"/>
      <c r="P291" s="9"/>
      <c r="Q291" s="9"/>
    </row>
    <row r="292" spans="2:17" s="7" customFormat="1" ht="12.75">
      <c r="B292" s="9"/>
      <c r="E292" s="9"/>
      <c r="G292" s="9"/>
      <c r="H292" s="9"/>
      <c r="J292" s="9"/>
      <c r="K292" s="9"/>
      <c r="M292" s="9"/>
      <c r="N292" s="9"/>
      <c r="P292" s="9"/>
      <c r="Q292" s="9"/>
    </row>
    <row r="293" spans="2:17" s="7" customFormat="1" ht="12.75">
      <c r="B293" s="9"/>
      <c r="E293" s="9"/>
      <c r="G293" s="9"/>
      <c r="H293" s="9"/>
      <c r="J293" s="9"/>
      <c r="K293" s="9"/>
      <c r="M293" s="9"/>
      <c r="N293" s="9"/>
      <c r="P293" s="9"/>
      <c r="Q293" s="9"/>
    </row>
    <row r="294" spans="2:17" s="7" customFormat="1" ht="12.75">
      <c r="B294" s="9"/>
      <c r="E294" s="9"/>
      <c r="G294" s="9"/>
      <c r="H294" s="9"/>
      <c r="J294" s="9"/>
      <c r="K294" s="9"/>
      <c r="M294" s="9"/>
      <c r="N294" s="9"/>
      <c r="P294" s="9"/>
      <c r="Q294" s="9"/>
    </row>
    <row r="295" spans="2:17" s="7" customFormat="1" ht="12.75">
      <c r="B295" s="9"/>
      <c r="E295" s="9"/>
      <c r="G295" s="9"/>
      <c r="H295" s="9"/>
      <c r="J295" s="9"/>
      <c r="K295" s="9"/>
      <c r="M295" s="9"/>
      <c r="N295" s="9"/>
      <c r="P295" s="9"/>
      <c r="Q295" s="9"/>
    </row>
    <row r="296" spans="2:17" s="7" customFormat="1" ht="12.75">
      <c r="B296" s="9"/>
      <c r="E296" s="9"/>
      <c r="G296" s="9"/>
      <c r="H296" s="9"/>
      <c r="J296" s="9"/>
      <c r="K296" s="9"/>
      <c r="M296" s="9"/>
      <c r="N296" s="9"/>
      <c r="P296" s="9"/>
      <c r="Q296" s="9"/>
    </row>
    <row r="297" spans="2:17" s="7" customFormat="1" ht="12.75">
      <c r="B297" s="9"/>
      <c r="E297" s="9"/>
      <c r="G297" s="9"/>
      <c r="H297" s="9"/>
      <c r="J297" s="9"/>
      <c r="K297" s="9"/>
      <c r="M297" s="9"/>
      <c r="N297" s="9"/>
      <c r="P297" s="9"/>
      <c r="Q297" s="9"/>
    </row>
    <row r="298" spans="2:17" s="7" customFormat="1" ht="12.75">
      <c r="B298" s="9"/>
      <c r="E298" s="9"/>
      <c r="G298" s="9"/>
      <c r="H298" s="9"/>
      <c r="J298" s="9"/>
      <c r="K298" s="9"/>
      <c r="M298" s="9"/>
      <c r="N298" s="9"/>
      <c r="P298" s="9"/>
      <c r="Q298" s="9"/>
    </row>
    <row r="299" spans="2:17" s="7" customFormat="1" ht="12.75">
      <c r="B299" s="9"/>
      <c r="E299" s="9"/>
      <c r="G299" s="9"/>
      <c r="H299" s="9"/>
      <c r="J299" s="9"/>
      <c r="K299" s="9"/>
      <c r="M299" s="9"/>
      <c r="N299" s="9"/>
      <c r="P299" s="9"/>
      <c r="Q299" s="9"/>
    </row>
    <row r="300" spans="2:17" s="7" customFormat="1" ht="12.75">
      <c r="B300" s="9"/>
      <c r="E300" s="9"/>
      <c r="G300" s="9"/>
      <c r="H300" s="9"/>
      <c r="J300" s="9"/>
      <c r="K300" s="9"/>
      <c r="M300" s="9"/>
      <c r="N300" s="9"/>
      <c r="P300" s="9"/>
      <c r="Q300" s="9"/>
    </row>
    <row r="301" spans="2:17" s="7" customFormat="1" ht="12.75">
      <c r="B301" s="9"/>
      <c r="E301" s="9"/>
      <c r="G301" s="9"/>
      <c r="H301" s="9"/>
      <c r="J301" s="9"/>
      <c r="K301" s="9"/>
      <c r="M301" s="9"/>
      <c r="N301" s="9"/>
      <c r="P301" s="9"/>
      <c r="Q301" s="9"/>
    </row>
    <row r="302" spans="2:17" s="7" customFormat="1" ht="12.75">
      <c r="B302" s="9"/>
      <c r="E302" s="9"/>
      <c r="G302" s="9"/>
      <c r="H302" s="9"/>
      <c r="J302" s="9"/>
      <c r="K302" s="9"/>
      <c r="M302" s="9"/>
      <c r="N302" s="9"/>
      <c r="P302" s="9"/>
      <c r="Q302" s="9"/>
    </row>
    <row r="303" spans="2:17" s="7" customFormat="1" ht="12.75">
      <c r="B303" s="9"/>
      <c r="E303" s="9"/>
      <c r="G303" s="9"/>
      <c r="H303" s="9"/>
      <c r="J303" s="9"/>
      <c r="K303" s="9"/>
      <c r="M303" s="9"/>
      <c r="N303" s="9"/>
      <c r="P303" s="9"/>
      <c r="Q303" s="9"/>
    </row>
    <row r="304" spans="2:17" s="7" customFormat="1" ht="12.75">
      <c r="B304" s="9"/>
      <c r="E304" s="9"/>
      <c r="G304" s="9"/>
      <c r="H304" s="9"/>
      <c r="J304" s="9"/>
      <c r="K304" s="9"/>
      <c r="M304" s="9"/>
      <c r="N304" s="9"/>
      <c r="P304" s="9"/>
      <c r="Q304" s="9"/>
    </row>
    <row r="305" spans="2:17" s="7" customFormat="1" ht="12.75">
      <c r="B305" s="9"/>
      <c r="E305" s="9"/>
      <c r="G305" s="9"/>
      <c r="H305" s="9"/>
      <c r="J305" s="9"/>
      <c r="K305" s="9"/>
      <c r="M305" s="9"/>
      <c r="N305" s="9"/>
      <c r="P305" s="9"/>
      <c r="Q305" s="9"/>
    </row>
    <row r="306" spans="2:17" s="7" customFormat="1" ht="12.75">
      <c r="B306" s="9"/>
      <c r="E306" s="9"/>
      <c r="G306" s="9"/>
      <c r="H306" s="9"/>
      <c r="J306" s="9"/>
      <c r="K306" s="9"/>
      <c r="M306" s="9"/>
      <c r="N306" s="9"/>
      <c r="P306" s="9"/>
      <c r="Q306" s="9"/>
    </row>
    <row r="307" spans="2:17" s="7" customFormat="1" ht="12.75">
      <c r="B307" s="9"/>
      <c r="E307" s="9"/>
      <c r="G307" s="9"/>
      <c r="H307" s="9"/>
      <c r="J307" s="9"/>
      <c r="K307" s="9"/>
      <c r="M307" s="9"/>
      <c r="N307" s="9"/>
      <c r="P307" s="9"/>
      <c r="Q307" s="9"/>
    </row>
    <row r="308" spans="2:17" s="7" customFormat="1" ht="12.75">
      <c r="B308" s="9"/>
      <c r="E308" s="9"/>
      <c r="G308" s="9"/>
      <c r="H308" s="9"/>
      <c r="J308" s="9"/>
      <c r="K308" s="9"/>
      <c r="M308" s="9"/>
      <c r="N308" s="9"/>
      <c r="P308" s="9"/>
      <c r="Q308" s="9"/>
    </row>
    <row r="309" spans="2:17" s="7" customFormat="1" ht="12.75">
      <c r="B309" s="9"/>
      <c r="E309" s="9"/>
      <c r="G309" s="9"/>
      <c r="H309" s="9"/>
      <c r="J309" s="9"/>
      <c r="K309" s="9"/>
      <c r="M309" s="9"/>
      <c r="N309" s="9"/>
      <c r="P309" s="9"/>
      <c r="Q309" s="9"/>
    </row>
    <row r="310" spans="2:17" s="7" customFormat="1" ht="12.75">
      <c r="B310" s="9"/>
      <c r="E310" s="9"/>
      <c r="G310" s="9"/>
      <c r="H310" s="9"/>
      <c r="J310" s="9"/>
      <c r="K310" s="9"/>
      <c r="M310" s="9"/>
      <c r="N310" s="9"/>
      <c r="P310" s="9"/>
      <c r="Q310" s="9"/>
    </row>
    <row r="311" spans="2:17" s="7" customFormat="1" ht="12.75">
      <c r="B311" s="9"/>
      <c r="E311" s="9"/>
      <c r="G311" s="9"/>
      <c r="H311" s="9"/>
      <c r="J311" s="9"/>
      <c r="K311" s="9"/>
      <c r="M311" s="9"/>
      <c r="N311" s="9"/>
      <c r="P311" s="9"/>
      <c r="Q311" s="9"/>
    </row>
    <row r="312" spans="2:17" s="7" customFormat="1" ht="12.75">
      <c r="B312" s="9"/>
      <c r="E312" s="9"/>
      <c r="G312" s="9"/>
      <c r="H312" s="9"/>
      <c r="J312" s="9"/>
      <c r="K312" s="9"/>
      <c r="M312" s="9"/>
      <c r="N312" s="9"/>
      <c r="P312" s="9"/>
      <c r="Q312" s="9"/>
    </row>
    <row r="313" spans="2:17" s="7" customFormat="1" ht="12.75">
      <c r="B313" s="9"/>
      <c r="E313" s="9"/>
      <c r="G313" s="9"/>
      <c r="H313" s="9"/>
      <c r="J313" s="9"/>
      <c r="K313" s="9"/>
      <c r="M313" s="9"/>
      <c r="N313" s="9"/>
      <c r="P313" s="9"/>
      <c r="Q313" s="9"/>
    </row>
    <row r="314" spans="2:17" s="7" customFormat="1" ht="12.75">
      <c r="B314" s="9"/>
      <c r="E314" s="9"/>
      <c r="G314" s="9"/>
      <c r="H314" s="9"/>
      <c r="J314" s="9"/>
      <c r="K314" s="9"/>
      <c r="M314" s="9"/>
      <c r="N314" s="9"/>
      <c r="P314" s="9"/>
      <c r="Q314" s="9"/>
    </row>
    <row r="315" spans="2:17" s="7" customFormat="1" ht="12.75">
      <c r="B315" s="9"/>
      <c r="E315" s="9"/>
      <c r="G315" s="9"/>
      <c r="H315" s="9"/>
      <c r="J315" s="9"/>
      <c r="K315" s="9"/>
      <c r="M315" s="9"/>
      <c r="N315" s="9"/>
      <c r="P315" s="9"/>
      <c r="Q315" s="9"/>
    </row>
    <row r="316" spans="2:17" s="7" customFormat="1" ht="12.75">
      <c r="B316" s="9"/>
      <c r="E316" s="9"/>
      <c r="G316" s="9"/>
      <c r="H316" s="9"/>
      <c r="J316" s="9"/>
      <c r="K316" s="9"/>
      <c r="M316" s="9"/>
      <c r="N316" s="9"/>
      <c r="P316" s="9"/>
      <c r="Q316" s="9"/>
    </row>
    <row r="317" spans="2:17" s="7" customFormat="1" ht="12.75">
      <c r="B317" s="9"/>
      <c r="E317" s="9"/>
      <c r="G317" s="9"/>
      <c r="H317" s="9"/>
      <c r="J317" s="9"/>
      <c r="K317" s="9"/>
      <c r="M317" s="9"/>
      <c r="N317" s="9"/>
      <c r="P317" s="9"/>
      <c r="Q317" s="9"/>
    </row>
    <row r="318" spans="2:17" s="7" customFormat="1" ht="12.75">
      <c r="B318" s="9"/>
      <c r="E318" s="9"/>
      <c r="G318" s="9"/>
      <c r="H318" s="9"/>
      <c r="J318" s="9"/>
      <c r="K318" s="9"/>
      <c r="M318" s="9"/>
      <c r="N318" s="9"/>
      <c r="P318" s="9"/>
      <c r="Q318" s="9"/>
    </row>
    <row r="319" spans="2:17" s="7" customFormat="1" ht="12.75">
      <c r="B319" s="9"/>
      <c r="E319" s="9"/>
      <c r="G319" s="9"/>
      <c r="H319" s="9"/>
      <c r="J319" s="9"/>
      <c r="K319" s="9"/>
      <c r="M319" s="9"/>
      <c r="N319" s="9"/>
      <c r="P319" s="9"/>
      <c r="Q319" s="9"/>
    </row>
    <row r="320" spans="2:17" s="7" customFormat="1" ht="12.75">
      <c r="B320" s="9"/>
      <c r="E320" s="9"/>
      <c r="G320" s="9"/>
      <c r="H320" s="9"/>
      <c r="J320" s="9"/>
      <c r="K320" s="9"/>
      <c r="M320" s="9"/>
      <c r="N320" s="9"/>
      <c r="P320" s="9"/>
      <c r="Q320" s="9"/>
    </row>
    <row r="321" spans="2:17" s="7" customFormat="1" ht="12.75">
      <c r="B321" s="9"/>
      <c r="E321" s="9"/>
      <c r="G321" s="9"/>
      <c r="H321" s="9"/>
      <c r="J321" s="9"/>
      <c r="K321" s="9"/>
      <c r="M321" s="9"/>
      <c r="N321" s="9"/>
      <c r="P321" s="9"/>
      <c r="Q321" s="9"/>
    </row>
    <row r="322" spans="2:17" s="7" customFormat="1" ht="12.75">
      <c r="B322" s="9"/>
      <c r="E322" s="9"/>
      <c r="G322" s="9"/>
      <c r="H322" s="9"/>
      <c r="J322" s="9"/>
      <c r="K322" s="9"/>
      <c r="M322" s="9"/>
      <c r="N322" s="9"/>
      <c r="P322" s="9"/>
      <c r="Q322" s="9"/>
    </row>
    <row r="323" spans="2:17" s="7" customFormat="1" ht="12.75">
      <c r="B323" s="9"/>
      <c r="E323" s="9"/>
      <c r="G323" s="9"/>
      <c r="H323" s="9"/>
      <c r="J323" s="9"/>
      <c r="K323" s="9"/>
      <c r="M323" s="9"/>
      <c r="N323" s="9"/>
      <c r="P323" s="9"/>
      <c r="Q323" s="9"/>
    </row>
    <row r="324" spans="2:17" s="7" customFormat="1" ht="12.75">
      <c r="B324" s="9"/>
      <c r="E324" s="9"/>
      <c r="G324" s="9"/>
      <c r="H324" s="9"/>
      <c r="J324" s="9"/>
      <c r="K324" s="9"/>
      <c r="M324" s="9"/>
      <c r="N324" s="9"/>
      <c r="P324" s="9"/>
      <c r="Q324" s="9"/>
    </row>
    <row r="325" spans="2:17" s="7" customFormat="1" ht="12.75">
      <c r="B325" s="9"/>
      <c r="E325" s="9"/>
      <c r="G325" s="9"/>
      <c r="H325" s="9"/>
      <c r="J325" s="9"/>
      <c r="K325" s="9"/>
      <c r="M325" s="9"/>
      <c r="N325" s="9"/>
      <c r="P325" s="9"/>
      <c r="Q325" s="9"/>
    </row>
    <row r="326" spans="2:17" s="7" customFormat="1" ht="12.75">
      <c r="B326" s="9"/>
      <c r="E326" s="9"/>
      <c r="G326" s="9"/>
      <c r="H326" s="9"/>
      <c r="J326" s="9"/>
      <c r="K326" s="9"/>
      <c r="M326" s="9"/>
      <c r="N326" s="9"/>
      <c r="P326" s="9"/>
      <c r="Q326" s="9"/>
    </row>
    <row r="327" spans="2:17" s="7" customFormat="1" ht="12.75">
      <c r="B327" s="9"/>
      <c r="E327" s="9"/>
      <c r="G327" s="9"/>
      <c r="H327" s="9"/>
      <c r="J327" s="9"/>
      <c r="K327" s="9"/>
      <c r="M327" s="9"/>
      <c r="N327" s="9"/>
      <c r="P327" s="9"/>
      <c r="Q327" s="9"/>
    </row>
    <row r="328" spans="2:17" s="7" customFormat="1" ht="12.75">
      <c r="B328" s="9"/>
      <c r="E328" s="9"/>
      <c r="G328" s="9"/>
      <c r="H328" s="9"/>
      <c r="J328" s="9"/>
      <c r="K328" s="9"/>
      <c r="M328" s="9"/>
      <c r="N328" s="9"/>
      <c r="P328" s="9"/>
      <c r="Q328" s="9"/>
    </row>
    <row r="329" spans="2:17" s="7" customFormat="1" ht="12.75">
      <c r="B329" s="9"/>
      <c r="E329" s="9"/>
      <c r="G329" s="9"/>
      <c r="H329" s="9"/>
      <c r="J329" s="9"/>
      <c r="K329" s="9"/>
      <c r="M329" s="9"/>
      <c r="N329" s="9"/>
      <c r="P329" s="9"/>
      <c r="Q329" s="9"/>
    </row>
    <row r="330" spans="2:17" s="7" customFormat="1" ht="12.75">
      <c r="B330" s="9"/>
      <c r="E330" s="9"/>
      <c r="G330" s="9"/>
      <c r="H330" s="9"/>
      <c r="J330" s="9"/>
      <c r="K330" s="9"/>
      <c r="M330" s="9"/>
      <c r="N330" s="9"/>
      <c r="P330" s="9"/>
      <c r="Q330" s="9"/>
    </row>
    <row r="331" spans="2:17" s="7" customFormat="1" ht="12.75">
      <c r="B331" s="9"/>
      <c r="E331" s="9"/>
      <c r="G331" s="9"/>
      <c r="H331" s="9"/>
      <c r="J331" s="9"/>
      <c r="K331" s="9"/>
      <c r="M331" s="9"/>
      <c r="N331" s="9"/>
      <c r="P331" s="9"/>
      <c r="Q331" s="9"/>
    </row>
    <row r="332" spans="2:17" s="7" customFormat="1" ht="12.75">
      <c r="B332" s="9"/>
      <c r="E332" s="9"/>
      <c r="G332" s="9"/>
      <c r="H332" s="9"/>
      <c r="J332" s="9"/>
      <c r="K332" s="9"/>
      <c r="M332" s="9"/>
      <c r="N332" s="9"/>
      <c r="P332" s="9"/>
      <c r="Q332" s="9"/>
    </row>
    <row r="333" spans="2:17" s="7" customFormat="1" ht="12.75">
      <c r="B333" s="9"/>
      <c r="E333" s="9"/>
      <c r="G333" s="9"/>
      <c r="H333" s="9"/>
      <c r="J333" s="9"/>
      <c r="K333" s="9"/>
      <c r="M333" s="9"/>
      <c r="N333" s="9"/>
      <c r="P333" s="9"/>
      <c r="Q333" s="9"/>
    </row>
    <row r="334" spans="2:17" s="7" customFormat="1" ht="12.75">
      <c r="B334" s="9"/>
      <c r="E334" s="9"/>
      <c r="G334" s="9"/>
      <c r="H334" s="9"/>
      <c r="J334" s="9"/>
      <c r="K334" s="9"/>
      <c r="M334" s="9"/>
      <c r="N334" s="9"/>
      <c r="P334" s="9"/>
      <c r="Q334" s="9"/>
    </row>
    <row r="335" spans="2:17" s="7" customFormat="1" ht="12.75">
      <c r="B335" s="9"/>
      <c r="E335" s="9"/>
      <c r="G335" s="9"/>
      <c r="H335" s="9"/>
      <c r="J335" s="9"/>
      <c r="K335" s="9"/>
      <c r="M335" s="9"/>
      <c r="N335" s="9"/>
      <c r="P335" s="9"/>
      <c r="Q335" s="9"/>
    </row>
    <row r="336" spans="2:17" s="7" customFormat="1" ht="12.75">
      <c r="B336" s="9"/>
      <c r="E336" s="9"/>
      <c r="G336" s="9"/>
      <c r="H336" s="9"/>
      <c r="J336" s="9"/>
      <c r="K336" s="9"/>
      <c r="M336" s="9"/>
      <c r="N336" s="9"/>
      <c r="P336" s="9"/>
      <c r="Q336" s="9"/>
    </row>
    <row r="337" spans="2:17" s="7" customFormat="1" ht="12.75">
      <c r="B337" s="9"/>
      <c r="E337" s="9"/>
      <c r="G337" s="9"/>
      <c r="H337" s="9"/>
      <c r="J337" s="9"/>
      <c r="K337" s="9"/>
      <c r="M337" s="9"/>
      <c r="N337" s="9"/>
      <c r="P337" s="9"/>
      <c r="Q337" s="9"/>
    </row>
    <row r="338" spans="2:17" s="7" customFormat="1" ht="12.75">
      <c r="B338" s="9"/>
      <c r="E338" s="9"/>
      <c r="G338" s="9"/>
      <c r="H338" s="9"/>
      <c r="J338" s="9"/>
      <c r="K338" s="9"/>
      <c r="M338" s="9"/>
      <c r="N338" s="9"/>
      <c r="P338" s="9"/>
      <c r="Q338" s="9"/>
    </row>
    <row r="339" spans="2:17" s="7" customFormat="1" ht="12.75">
      <c r="B339" s="9"/>
      <c r="E339" s="9"/>
      <c r="G339" s="9"/>
      <c r="H339" s="9"/>
      <c r="J339" s="9"/>
      <c r="K339" s="9"/>
      <c r="M339" s="9"/>
      <c r="N339" s="9"/>
      <c r="P339" s="9"/>
      <c r="Q339" s="9"/>
    </row>
    <row r="340" spans="2:17" s="7" customFormat="1" ht="12.75">
      <c r="B340" s="9"/>
      <c r="E340" s="9"/>
      <c r="G340" s="9"/>
      <c r="H340" s="9"/>
      <c r="J340" s="9"/>
      <c r="K340" s="9"/>
      <c r="M340" s="9"/>
      <c r="N340" s="9"/>
      <c r="P340" s="9"/>
      <c r="Q340" s="9"/>
    </row>
    <row r="341" spans="2:17" s="7" customFormat="1" ht="12.75">
      <c r="B341" s="9"/>
      <c r="E341" s="9"/>
      <c r="G341" s="9"/>
      <c r="H341" s="9"/>
      <c r="J341" s="9"/>
      <c r="K341" s="9"/>
      <c r="M341" s="9"/>
      <c r="N341" s="9"/>
      <c r="P341" s="9"/>
      <c r="Q341" s="9"/>
    </row>
    <row r="342" spans="2:17" s="7" customFormat="1" ht="12.75">
      <c r="B342" s="9"/>
      <c r="E342" s="9"/>
      <c r="G342" s="9"/>
      <c r="H342" s="9"/>
      <c r="J342" s="9"/>
      <c r="K342" s="9"/>
      <c r="M342" s="9"/>
      <c r="N342" s="9"/>
      <c r="P342" s="9"/>
      <c r="Q342" s="9"/>
    </row>
    <row r="343" spans="2:17" s="7" customFormat="1" ht="12.75">
      <c r="B343" s="9"/>
      <c r="E343" s="9"/>
      <c r="G343" s="9"/>
      <c r="H343" s="9"/>
      <c r="J343" s="9"/>
      <c r="K343" s="9"/>
      <c r="M343" s="9"/>
      <c r="N343" s="9"/>
      <c r="P343" s="9"/>
      <c r="Q343" s="9"/>
    </row>
    <row r="344" spans="2:17" s="7" customFormat="1" ht="12.75">
      <c r="B344" s="9"/>
      <c r="E344" s="9"/>
      <c r="G344" s="9"/>
      <c r="H344" s="9"/>
      <c r="J344" s="9"/>
      <c r="K344" s="9"/>
      <c r="M344" s="9"/>
      <c r="N344" s="9"/>
      <c r="P344" s="9"/>
      <c r="Q344" s="9"/>
    </row>
    <row r="345" spans="2:17" s="7" customFormat="1" ht="12.75">
      <c r="B345" s="9"/>
      <c r="E345" s="9"/>
      <c r="G345" s="9"/>
      <c r="H345" s="9"/>
      <c r="J345" s="9"/>
      <c r="K345" s="9"/>
      <c r="M345" s="9"/>
      <c r="N345" s="9"/>
      <c r="P345" s="9"/>
      <c r="Q345" s="9"/>
    </row>
    <row r="346" spans="2:17" s="7" customFormat="1" ht="12.75">
      <c r="B346" s="9"/>
      <c r="E346" s="9"/>
      <c r="G346" s="9"/>
      <c r="H346" s="9"/>
      <c r="J346" s="9"/>
      <c r="K346" s="9"/>
      <c r="M346" s="9"/>
      <c r="N346" s="9"/>
      <c r="P346" s="9"/>
      <c r="Q346" s="9"/>
    </row>
    <row r="347" spans="2:17" s="7" customFormat="1" ht="12.75">
      <c r="B347" s="9"/>
      <c r="E347" s="9"/>
      <c r="G347" s="9"/>
      <c r="H347" s="9"/>
      <c r="J347" s="9"/>
      <c r="K347" s="9"/>
      <c r="M347" s="9"/>
      <c r="N347" s="9"/>
      <c r="P347" s="9"/>
      <c r="Q347" s="9"/>
    </row>
    <row r="348" spans="2:17" s="7" customFormat="1" ht="12.75">
      <c r="B348" s="9"/>
      <c r="E348" s="9"/>
      <c r="G348" s="9"/>
      <c r="H348" s="9"/>
      <c r="J348" s="9"/>
      <c r="K348" s="9"/>
      <c r="M348" s="9"/>
      <c r="N348" s="9"/>
      <c r="P348" s="9"/>
      <c r="Q348" s="9"/>
    </row>
    <row r="349" spans="2:17" s="7" customFormat="1" ht="12.75">
      <c r="B349" s="9"/>
      <c r="E349" s="9"/>
      <c r="G349" s="9"/>
      <c r="H349" s="9"/>
      <c r="J349" s="9"/>
      <c r="K349" s="9"/>
      <c r="M349" s="9"/>
      <c r="N349" s="9"/>
      <c r="P349" s="9"/>
      <c r="Q349" s="9"/>
    </row>
    <row r="350" spans="2:17" s="7" customFormat="1" ht="12.75">
      <c r="B350" s="9"/>
      <c r="E350" s="9"/>
      <c r="G350" s="9"/>
      <c r="H350" s="9"/>
      <c r="J350" s="9"/>
      <c r="K350" s="9"/>
      <c r="M350" s="9"/>
      <c r="N350" s="9"/>
      <c r="P350" s="9"/>
      <c r="Q350" s="9"/>
    </row>
    <row r="351" spans="2:17" s="7" customFormat="1" ht="12.75">
      <c r="B351" s="9"/>
      <c r="E351" s="9"/>
      <c r="G351" s="9"/>
      <c r="H351" s="9"/>
      <c r="J351" s="9"/>
      <c r="K351" s="9"/>
      <c r="M351" s="9"/>
      <c r="N351" s="9"/>
      <c r="P351" s="9"/>
      <c r="Q351" s="9"/>
    </row>
    <row r="352" spans="2:17" s="7" customFormat="1" ht="12.75">
      <c r="B352" s="9"/>
      <c r="E352" s="9"/>
      <c r="G352" s="9"/>
      <c r="H352" s="9"/>
      <c r="J352" s="9"/>
      <c r="K352" s="9"/>
      <c r="M352" s="9"/>
      <c r="N352" s="9"/>
      <c r="P352" s="9"/>
      <c r="Q352" s="9"/>
    </row>
    <row r="353" spans="2:17" s="7" customFormat="1" ht="12.75">
      <c r="B353" s="9"/>
      <c r="E353" s="9"/>
      <c r="G353" s="9"/>
      <c r="H353" s="9"/>
      <c r="J353" s="9"/>
      <c r="K353" s="9"/>
      <c r="M353" s="9"/>
      <c r="N353" s="9"/>
      <c r="P353" s="9"/>
      <c r="Q353" s="9"/>
    </row>
    <row r="354" spans="2:17" s="7" customFormat="1" ht="12.75">
      <c r="B354" s="9"/>
      <c r="E354" s="9"/>
      <c r="G354" s="9"/>
      <c r="H354" s="9"/>
      <c r="J354" s="9"/>
      <c r="K354" s="9"/>
      <c r="M354" s="9"/>
      <c r="N354" s="9"/>
      <c r="P354" s="9"/>
      <c r="Q354" s="9"/>
    </row>
    <row r="355" spans="2:17" s="7" customFormat="1" ht="12.75">
      <c r="B355" s="9"/>
      <c r="E355" s="9"/>
      <c r="G355" s="9"/>
      <c r="H355" s="9"/>
      <c r="J355" s="9"/>
      <c r="K355" s="9"/>
      <c r="M355" s="9"/>
      <c r="N355" s="9"/>
      <c r="P355" s="9"/>
      <c r="Q355" s="9"/>
    </row>
    <row r="356" spans="2:17" s="7" customFormat="1" ht="12.75">
      <c r="B356" s="9"/>
      <c r="E356" s="9"/>
      <c r="G356" s="9"/>
      <c r="H356" s="9"/>
      <c r="J356" s="9"/>
      <c r="K356" s="9"/>
      <c r="M356" s="9"/>
      <c r="N356" s="9"/>
      <c r="P356" s="9"/>
      <c r="Q356" s="9"/>
    </row>
    <row r="357" spans="2:17" s="7" customFormat="1" ht="12.75">
      <c r="B357" s="9"/>
      <c r="E357" s="9"/>
      <c r="G357" s="9"/>
      <c r="H357" s="9"/>
      <c r="J357" s="9"/>
      <c r="K357" s="9"/>
      <c r="M357" s="9"/>
      <c r="N357" s="9"/>
      <c r="P357" s="9"/>
      <c r="Q357" s="9"/>
    </row>
    <row r="358" spans="2:17" s="7" customFormat="1" ht="12.75">
      <c r="B358" s="9"/>
      <c r="E358" s="9"/>
      <c r="G358" s="9"/>
      <c r="H358" s="9"/>
      <c r="J358" s="9"/>
      <c r="K358" s="9"/>
      <c r="M358" s="9"/>
      <c r="N358" s="9"/>
      <c r="P358" s="9"/>
      <c r="Q358" s="9"/>
    </row>
    <row r="359" spans="2:17" s="7" customFormat="1" ht="12.75">
      <c r="B359" s="9"/>
      <c r="E359" s="9"/>
      <c r="G359" s="9"/>
      <c r="H359" s="9"/>
      <c r="J359" s="9"/>
      <c r="K359" s="9"/>
      <c r="M359" s="9"/>
      <c r="N359" s="9"/>
      <c r="P359" s="9"/>
      <c r="Q359" s="9"/>
    </row>
    <row r="360" spans="2:17" s="7" customFormat="1" ht="12.75">
      <c r="B360" s="9"/>
      <c r="E360" s="9"/>
      <c r="G360" s="9"/>
      <c r="H360" s="9"/>
      <c r="J360" s="9"/>
      <c r="K360" s="9"/>
      <c r="M360" s="9"/>
      <c r="N360" s="9"/>
      <c r="P360" s="9"/>
      <c r="Q360" s="9"/>
    </row>
    <row r="361" spans="2:17" s="7" customFormat="1" ht="12.75">
      <c r="B361" s="9"/>
      <c r="E361" s="9"/>
      <c r="G361" s="9"/>
      <c r="H361" s="9"/>
      <c r="J361" s="9"/>
      <c r="K361" s="9"/>
      <c r="M361" s="9"/>
      <c r="N361" s="9"/>
      <c r="P361" s="9"/>
      <c r="Q361" s="9"/>
    </row>
    <row r="362" spans="2:17" s="7" customFormat="1" ht="12.75">
      <c r="B362" s="9"/>
      <c r="E362" s="9"/>
      <c r="G362" s="9"/>
      <c r="H362" s="9"/>
      <c r="J362" s="9"/>
      <c r="K362" s="9"/>
      <c r="M362" s="9"/>
      <c r="N362" s="9"/>
      <c r="P362" s="9"/>
      <c r="Q362" s="9"/>
    </row>
    <row r="363" spans="2:17" s="7" customFormat="1" ht="12.75">
      <c r="B363" s="9"/>
      <c r="E363" s="9"/>
      <c r="G363" s="9"/>
      <c r="H363" s="9"/>
      <c r="J363" s="9"/>
      <c r="K363" s="9"/>
      <c r="M363" s="9"/>
      <c r="N363" s="9"/>
      <c r="P363" s="9"/>
      <c r="Q363" s="9"/>
    </row>
    <row r="364" spans="2:17" s="7" customFormat="1" ht="12.75">
      <c r="B364" s="9"/>
      <c r="E364" s="9"/>
      <c r="G364" s="9"/>
      <c r="H364" s="9"/>
      <c r="J364" s="9"/>
      <c r="K364" s="9"/>
      <c r="M364" s="9"/>
      <c r="N364" s="9"/>
      <c r="P364" s="9"/>
      <c r="Q364" s="9"/>
    </row>
    <row r="365" spans="2:17" s="7" customFormat="1" ht="12.75">
      <c r="B365" s="9"/>
      <c r="E365" s="9"/>
      <c r="G365" s="9"/>
      <c r="H365" s="9"/>
      <c r="J365" s="9"/>
      <c r="K365" s="9"/>
      <c r="M365" s="9"/>
      <c r="N365" s="9"/>
      <c r="P365" s="9"/>
      <c r="Q365" s="9"/>
    </row>
    <row r="366" spans="2:17" s="7" customFormat="1" ht="12.75">
      <c r="B366" s="9"/>
      <c r="E366" s="9"/>
      <c r="G366" s="9"/>
      <c r="H366" s="9"/>
      <c r="J366" s="9"/>
      <c r="K366" s="9"/>
      <c r="M366" s="9"/>
      <c r="N366" s="9"/>
      <c r="P366" s="9"/>
      <c r="Q366" s="9"/>
    </row>
    <row r="367" spans="2:17" s="7" customFormat="1" ht="12.75">
      <c r="B367" s="9"/>
      <c r="E367" s="9"/>
      <c r="G367" s="9"/>
      <c r="H367" s="9"/>
      <c r="J367" s="9"/>
      <c r="K367" s="9"/>
      <c r="M367" s="9"/>
      <c r="N367" s="9"/>
      <c r="P367" s="9"/>
      <c r="Q367" s="9"/>
    </row>
    <row r="368" spans="2:17" s="7" customFormat="1" ht="12.75">
      <c r="B368" s="9"/>
      <c r="E368" s="9"/>
      <c r="G368" s="9"/>
      <c r="H368" s="9"/>
      <c r="J368" s="9"/>
      <c r="K368" s="9"/>
      <c r="M368" s="9"/>
      <c r="N368" s="9"/>
      <c r="P368" s="9"/>
      <c r="Q368" s="9"/>
    </row>
    <row r="369" spans="2:17" s="7" customFormat="1" ht="12.75">
      <c r="B369" s="9"/>
      <c r="E369" s="9"/>
      <c r="G369" s="9"/>
      <c r="H369" s="9"/>
      <c r="J369" s="9"/>
      <c r="K369" s="9"/>
      <c r="M369" s="9"/>
      <c r="N369" s="9"/>
      <c r="P369" s="9"/>
      <c r="Q369" s="9"/>
    </row>
    <row r="370" spans="2:17" s="7" customFormat="1" ht="12.75">
      <c r="B370" s="9"/>
      <c r="E370" s="9"/>
      <c r="G370" s="9"/>
      <c r="H370" s="9"/>
      <c r="J370" s="9"/>
      <c r="K370" s="9"/>
      <c r="M370" s="9"/>
      <c r="N370" s="9"/>
      <c r="P370" s="9"/>
      <c r="Q370" s="9"/>
    </row>
    <row r="371" spans="2:17" s="7" customFormat="1" ht="12.75">
      <c r="B371" s="9"/>
      <c r="E371" s="9"/>
      <c r="G371" s="9"/>
      <c r="H371" s="9"/>
      <c r="J371" s="9"/>
      <c r="K371" s="9"/>
      <c r="M371" s="9"/>
      <c r="N371" s="9"/>
      <c r="P371" s="9"/>
      <c r="Q371" s="9"/>
    </row>
    <row r="372" spans="2:17" s="7" customFormat="1" ht="12.75">
      <c r="B372" s="9"/>
      <c r="E372" s="9"/>
      <c r="G372" s="9"/>
      <c r="H372" s="9"/>
      <c r="J372" s="9"/>
      <c r="K372" s="9"/>
      <c r="M372" s="9"/>
      <c r="N372" s="9"/>
      <c r="P372" s="9"/>
      <c r="Q372" s="9"/>
    </row>
    <row r="373" spans="2:17" s="7" customFormat="1" ht="12.75">
      <c r="B373" s="9"/>
      <c r="E373" s="9"/>
      <c r="G373" s="9"/>
      <c r="H373" s="9"/>
      <c r="J373" s="9"/>
      <c r="K373" s="9"/>
      <c r="M373" s="9"/>
      <c r="N373" s="9"/>
      <c r="P373" s="9"/>
      <c r="Q373" s="9"/>
    </row>
    <row r="374" spans="2:17" s="7" customFormat="1" ht="12.75">
      <c r="B374" s="9"/>
      <c r="E374" s="9"/>
      <c r="G374" s="9"/>
      <c r="H374" s="9"/>
      <c r="J374" s="9"/>
      <c r="K374" s="9"/>
      <c r="M374" s="9"/>
      <c r="N374" s="9"/>
      <c r="P374" s="9"/>
      <c r="Q374" s="9"/>
    </row>
    <row r="375" spans="2:17" s="7" customFormat="1" ht="12.75">
      <c r="B375" s="9"/>
      <c r="E375" s="9"/>
      <c r="G375" s="9"/>
      <c r="H375" s="9"/>
      <c r="J375" s="9"/>
      <c r="K375" s="9"/>
      <c r="M375" s="9"/>
      <c r="N375" s="9"/>
      <c r="P375" s="9"/>
      <c r="Q375" s="9"/>
    </row>
    <row r="376" spans="2:17" s="7" customFormat="1" ht="12.75">
      <c r="B376" s="9"/>
      <c r="E376" s="9"/>
      <c r="G376" s="9"/>
      <c r="H376" s="9"/>
      <c r="J376" s="9"/>
      <c r="K376" s="9"/>
      <c r="M376" s="9"/>
      <c r="N376" s="9"/>
      <c r="P376" s="9"/>
      <c r="Q376" s="9"/>
    </row>
    <row r="377" spans="2:17" s="7" customFormat="1" ht="12.75">
      <c r="B377" s="9"/>
      <c r="E377" s="9"/>
      <c r="G377" s="9"/>
      <c r="H377" s="9"/>
      <c r="J377" s="9"/>
      <c r="K377" s="9"/>
      <c r="M377" s="9"/>
      <c r="N377" s="9"/>
      <c r="P377" s="9"/>
      <c r="Q377" s="9"/>
    </row>
    <row r="378" spans="2:17" s="7" customFormat="1" ht="12.75">
      <c r="B378" s="9"/>
      <c r="E378" s="9"/>
      <c r="G378" s="9"/>
      <c r="H378" s="9"/>
      <c r="J378" s="9"/>
      <c r="K378" s="9"/>
      <c r="M378" s="9"/>
      <c r="N378" s="9"/>
      <c r="P378" s="9"/>
      <c r="Q378" s="9"/>
    </row>
    <row r="379" spans="2:17" s="7" customFormat="1" ht="12.75">
      <c r="B379" s="9"/>
      <c r="E379" s="9"/>
      <c r="G379" s="9"/>
      <c r="H379" s="9"/>
      <c r="J379" s="9"/>
      <c r="K379" s="9"/>
      <c r="M379" s="9"/>
      <c r="N379" s="9"/>
      <c r="P379" s="9"/>
      <c r="Q379" s="9"/>
    </row>
    <row r="380" spans="2:17" s="7" customFormat="1" ht="12.75">
      <c r="B380" s="9"/>
      <c r="E380" s="9"/>
      <c r="G380" s="9"/>
      <c r="H380" s="9"/>
      <c r="J380" s="9"/>
      <c r="K380" s="9"/>
      <c r="M380" s="9"/>
      <c r="N380" s="9"/>
      <c r="P380" s="9"/>
      <c r="Q380" s="9"/>
    </row>
    <row r="381" spans="2:17" s="7" customFormat="1" ht="12.75">
      <c r="B381" s="9"/>
      <c r="E381" s="9"/>
      <c r="G381" s="9"/>
      <c r="H381" s="9"/>
      <c r="J381" s="9"/>
      <c r="K381" s="9"/>
      <c r="M381" s="9"/>
      <c r="N381" s="9"/>
      <c r="P381" s="9"/>
      <c r="Q381" s="9"/>
    </row>
    <row r="382" spans="2:17" s="7" customFormat="1" ht="12.75">
      <c r="B382" s="9"/>
      <c r="E382" s="9"/>
      <c r="G382" s="9"/>
      <c r="H382" s="9"/>
      <c r="J382" s="9"/>
      <c r="K382" s="9"/>
      <c r="M382" s="9"/>
      <c r="N382" s="9"/>
      <c r="P382" s="9"/>
      <c r="Q382" s="9"/>
    </row>
    <row r="383" spans="2:17" s="7" customFormat="1" ht="12.75">
      <c r="B383" s="9"/>
      <c r="E383" s="9"/>
      <c r="G383" s="9"/>
      <c r="H383" s="9"/>
      <c r="J383" s="9"/>
      <c r="K383" s="9"/>
      <c r="M383" s="9"/>
      <c r="N383" s="9"/>
      <c r="P383" s="9"/>
      <c r="Q383" s="9"/>
    </row>
    <row r="384" spans="2:17" s="7" customFormat="1" ht="12.75">
      <c r="B384" s="9"/>
      <c r="E384" s="9"/>
      <c r="G384" s="9"/>
      <c r="H384" s="9"/>
      <c r="J384" s="9"/>
      <c r="K384" s="9"/>
      <c r="M384" s="9"/>
      <c r="N384" s="9"/>
      <c r="P384" s="9"/>
      <c r="Q384" s="9"/>
    </row>
    <row r="385" spans="2:17" s="7" customFormat="1" ht="12.75">
      <c r="B385" s="9"/>
      <c r="E385" s="9"/>
      <c r="G385" s="9"/>
      <c r="H385" s="9"/>
      <c r="J385" s="9"/>
      <c r="K385" s="9"/>
      <c r="M385" s="9"/>
      <c r="N385" s="9"/>
      <c r="P385" s="9"/>
      <c r="Q385" s="9"/>
    </row>
    <row r="386" spans="2:17" s="7" customFormat="1" ht="12.75">
      <c r="B386" s="9"/>
      <c r="E386" s="9"/>
      <c r="G386" s="9"/>
      <c r="H386" s="9"/>
      <c r="J386" s="9"/>
      <c r="K386" s="9"/>
      <c r="M386" s="9"/>
      <c r="N386" s="9"/>
      <c r="P386" s="9"/>
      <c r="Q386" s="9"/>
    </row>
    <row r="387" spans="2:17" s="7" customFormat="1" ht="12.75">
      <c r="B387" s="9"/>
      <c r="E387" s="9"/>
      <c r="G387" s="9"/>
      <c r="H387" s="9"/>
      <c r="J387" s="9"/>
      <c r="K387" s="9"/>
      <c r="M387" s="9"/>
      <c r="N387" s="9"/>
      <c r="P387" s="9"/>
      <c r="Q387" s="9"/>
    </row>
    <row r="388" spans="2:17" s="7" customFormat="1" ht="12.75">
      <c r="B388" s="9"/>
      <c r="E388" s="9"/>
      <c r="G388" s="9"/>
      <c r="H388" s="9"/>
      <c r="J388" s="9"/>
      <c r="K388" s="9"/>
      <c r="M388" s="9"/>
      <c r="N388" s="9"/>
      <c r="P388" s="9"/>
      <c r="Q388" s="9"/>
    </row>
    <row r="389" spans="2:17" s="7" customFormat="1" ht="12.75">
      <c r="B389" s="9"/>
      <c r="E389" s="9"/>
      <c r="G389" s="9"/>
      <c r="H389" s="9"/>
      <c r="J389" s="9"/>
      <c r="K389" s="9"/>
      <c r="M389" s="9"/>
      <c r="N389" s="9"/>
      <c r="P389" s="9"/>
      <c r="Q389" s="9"/>
    </row>
    <row r="390" spans="2:17" s="7" customFormat="1" ht="12.75">
      <c r="B390" s="9"/>
      <c r="E390" s="9"/>
      <c r="G390" s="9"/>
      <c r="H390" s="9"/>
      <c r="J390" s="9"/>
      <c r="K390" s="9"/>
      <c r="M390" s="9"/>
      <c r="N390" s="9"/>
      <c r="P390" s="9"/>
      <c r="Q390" s="9"/>
    </row>
    <row r="391" spans="2:17" s="7" customFormat="1" ht="12.75">
      <c r="B391" s="9"/>
      <c r="E391" s="9"/>
      <c r="G391" s="9"/>
      <c r="H391" s="9"/>
      <c r="J391" s="9"/>
      <c r="K391" s="9"/>
      <c r="M391" s="9"/>
      <c r="N391" s="9"/>
      <c r="P391" s="9"/>
      <c r="Q391" s="9"/>
    </row>
    <row r="392" spans="2:17" s="7" customFormat="1" ht="12.75">
      <c r="B392" s="9"/>
      <c r="E392" s="9"/>
      <c r="G392" s="9"/>
      <c r="H392" s="9"/>
      <c r="J392" s="9"/>
      <c r="K392" s="9"/>
      <c r="M392" s="9"/>
      <c r="N392" s="9"/>
      <c r="P392" s="9"/>
      <c r="Q392" s="9"/>
    </row>
    <row r="393" spans="2:17" s="7" customFormat="1" ht="12.75">
      <c r="B393" s="9"/>
      <c r="E393" s="9"/>
      <c r="G393" s="9"/>
      <c r="H393" s="9"/>
      <c r="J393" s="9"/>
      <c r="K393" s="9"/>
      <c r="M393" s="9"/>
      <c r="N393" s="9"/>
      <c r="P393" s="9"/>
      <c r="Q393" s="9"/>
    </row>
    <row r="394" spans="2:17" s="7" customFormat="1" ht="12.75">
      <c r="B394" s="9"/>
      <c r="E394" s="9"/>
      <c r="G394" s="9"/>
      <c r="H394" s="9"/>
      <c r="J394" s="9"/>
      <c r="K394" s="9"/>
      <c r="M394" s="9"/>
      <c r="N394" s="9"/>
      <c r="P394" s="9"/>
      <c r="Q394" s="9"/>
    </row>
    <row r="395" spans="2:17" s="7" customFormat="1" ht="12.75">
      <c r="B395" s="9"/>
      <c r="E395" s="9"/>
      <c r="G395" s="9"/>
      <c r="H395" s="9"/>
      <c r="J395" s="9"/>
      <c r="K395" s="9"/>
      <c r="M395" s="9"/>
      <c r="N395" s="9"/>
      <c r="P395" s="9"/>
      <c r="Q395" s="9"/>
    </row>
    <row r="396" spans="2:17" s="7" customFormat="1" ht="12.75">
      <c r="B396" s="9"/>
      <c r="E396" s="9"/>
      <c r="G396" s="9"/>
      <c r="H396" s="9"/>
      <c r="J396" s="9"/>
      <c r="K396" s="9"/>
      <c r="M396" s="9"/>
      <c r="N396" s="9"/>
      <c r="P396" s="9"/>
      <c r="Q396" s="9"/>
    </row>
    <row r="397" spans="2:17" s="7" customFormat="1" ht="12.75">
      <c r="B397" s="9"/>
      <c r="E397" s="9"/>
      <c r="G397" s="9"/>
      <c r="H397" s="9"/>
      <c r="J397" s="9"/>
      <c r="K397" s="9"/>
      <c r="M397" s="9"/>
      <c r="N397" s="9"/>
      <c r="P397" s="9"/>
      <c r="Q397" s="9"/>
    </row>
    <row r="398" spans="2:17" s="7" customFormat="1" ht="12.75">
      <c r="B398" s="9"/>
      <c r="E398" s="9"/>
      <c r="G398" s="9"/>
      <c r="H398" s="9"/>
      <c r="J398" s="9"/>
      <c r="K398" s="9"/>
      <c r="M398" s="9"/>
      <c r="N398" s="9"/>
      <c r="P398" s="9"/>
      <c r="Q398" s="9"/>
    </row>
    <row r="399" spans="2:17" s="7" customFormat="1" ht="12.75">
      <c r="B399" s="9"/>
      <c r="E399" s="9"/>
      <c r="G399" s="9"/>
      <c r="H399" s="9"/>
      <c r="J399" s="9"/>
      <c r="K399" s="9"/>
      <c r="M399" s="9"/>
      <c r="N399" s="9"/>
      <c r="P399" s="9"/>
      <c r="Q399" s="9"/>
    </row>
    <row r="400" spans="2:17" s="7" customFormat="1" ht="12.75">
      <c r="B400" s="9"/>
      <c r="E400" s="9"/>
      <c r="G400" s="9"/>
      <c r="H400" s="9"/>
      <c r="J400" s="9"/>
      <c r="K400" s="9"/>
      <c r="M400" s="9"/>
      <c r="N400" s="9"/>
      <c r="P400" s="9"/>
      <c r="Q400" s="9"/>
    </row>
    <row r="401" spans="2:17" s="7" customFormat="1" ht="12.75">
      <c r="B401" s="9"/>
      <c r="E401" s="9"/>
      <c r="G401" s="9"/>
      <c r="H401" s="9"/>
      <c r="J401" s="9"/>
      <c r="K401" s="9"/>
      <c r="M401" s="9"/>
      <c r="N401" s="9"/>
      <c r="P401" s="9"/>
      <c r="Q401" s="9"/>
    </row>
    <row r="402" spans="2:17" s="7" customFormat="1" ht="12.75">
      <c r="B402" s="9"/>
      <c r="E402" s="9"/>
      <c r="G402" s="9"/>
      <c r="H402" s="9"/>
      <c r="J402" s="9"/>
      <c r="K402" s="9"/>
      <c r="M402" s="9"/>
      <c r="N402" s="9"/>
      <c r="P402" s="9"/>
      <c r="Q402" s="9"/>
    </row>
    <row r="403" spans="2:17" s="7" customFormat="1" ht="12.75">
      <c r="B403" s="9"/>
      <c r="E403" s="9"/>
      <c r="G403" s="9"/>
      <c r="H403" s="9"/>
      <c r="J403" s="9"/>
      <c r="K403" s="9"/>
      <c r="M403" s="9"/>
      <c r="N403" s="9"/>
      <c r="P403" s="9"/>
      <c r="Q403" s="9"/>
    </row>
    <row r="404" spans="2:17" s="7" customFormat="1" ht="12.75">
      <c r="B404" s="9"/>
      <c r="E404" s="9"/>
      <c r="G404" s="9"/>
      <c r="H404" s="9"/>
      <c r="J404" s="9"/>
      <c r="K404" s="9"/>
      <c r="M404" s="9"/>
      <c r="N404" s="9"/>
      <c r="P404" s="9"/>
      <c r="Q404" s="9"/>
    </row>
    <row r="405" spans="2:17" s="7" customFormat="1" ht="12.75">
      <c r="B405" s="9"/>
      <c r="E405" s="9"/>
      <c r="G405" s="9"/>
      <c r="H405" s="9"/>
      <c r="J405" s="9"/>
      <c r="K405" s="9"/>
      <c r="M405" s="9"/>
      <c r="N405" s="9"/>
      <c r="P405" s="9"/>
      <c r="Q405" s="9"/>
    </row>
    <row r="406" spans="2:17" s="7" customFormat="1" ht="12.75">
      <c r="B406" s="9"/>
      <c r="E406" s="9"/>
      <c r="G406" s="9"/>
      <c r="H406" s="9"/>
      <c r="J406" s="9"/>
      <c r="K406" s="9"/>
      <c r="M406" s="9"/>
      <c r="N406" s="9"/>
      <c r="P406" s="9"/>
      <c r="Q406" s="9"/>
    </row>
    <row r="407" spans="2:17" s="7" customFormat="1" ht="12.75">
      <c r="B407" s="9"/>
      <c r="E407" s="9"/>
      <c r="G407" s="9"/>
      <c r="H407" s="9"/>
      <c r="J407" s="9"/>
      <c r="K407" s="9"/>
      <c r="M407" s="9"/>
      <c r="N407" s="9"/>
      <c r="P407" s="9"/>
      <c r="Q407" s="9"/>
    </row>
    <row r="408" spans="2:17" s="7" customFormat="1" ht="12.75">
      <c r="B408" s="9"/>
      <c r="E408" s="9"/>
      <c r="G408" s="9"/>
      <c r="H408" s="9"/>
      <c r="J408" s="9"/>
      <c r="K408" s="9"/>
      <c r="M408" s="9"/>
      <c r="N408" s="9"/>
      <c r="P408" s="9"/>
      <c r="Q408" s="9"/>
    </row>
    <row r="409" spans="2:17" s="7" customFormat="1" ht="12.75">
      <c r="B409" s="9"/>
      <c r="E409" s="9"/>
      <c r="G409" s="9"/>
      <c r="H409" s="9"/>
      <c r="J409" s="9"/>
      <c r="K409" s="9"/>
      <c r="M409" s="9"/>
      <c r="N409" s="9"/>
      <c r="P409" s="9"/>
      <c r="Q409" s="9"/>
    </row>
    <row r="410" spans="2:17" s="7" customFormat="1" ht="12.75">
      <c r="B410" s="9"/>
      <c r="E410" s="9"/>
      <c r="G410" s="9"/>
      <c r="H410" s="9"/>
      <c r="J410" s="9"/>
      <c r="K410" s="9"/>
      <c r="M410" s="9"/>
      <c r="N410" s="9"/>
      <c r="P410" s="9"/>
      <c r="Q410" s="9"/>
    </row>
    <row r="411" spans="2:17" s="7" customFormat="1" ht="12.75">
      <c r="B411" s="9"/>
      <c r="E411" s="9"/>
      <c r="G411" s="9"/>
      <c r="H411" s="9"/>
      <c r="J411" s="9"/>
      <c r="K411" s="9"/>
      <c r="M411" s="9"/>
      <c r="N411" s="9"/>
      <c r="P411" s="9"/>
      <c r="Q411" s="9"/>
    </row>
    <row r="412" spans="2:17" s="7" customFormat="1" ht="12.75">
      <c r="B412" s="9"/>
      <c r="E412" s="9"/>
      <c r="G412" s="9"/>
      <c r="H412" s="9"/>
      <c r="J412" s="9"/>
      <c r="K412" s="9"/>
      <c r="M412" s="9"/>
      <c r="N412" s="9"/>
      <c r="P412" s="9"/>
      <c r="Q412" s="9"/>
    </row>
    <row r="413" spans="2:17" s="7" customFormat="1" ht="12.75">
      <c r="B413" s="9"/>
      <c r="E413" s="9"/>
      <c r="G413" s="9"/>
      <c r="H413" s="9"/>
      <c r="J413" s="9"/>
      <c r="K413" s="9"/>
      <c r="M413" s="9"/>
      <c r="N413" s="9"/>
      <c r="P413" s="9"/>
      <c r="Q413" s="9"/>
    </row>
    <row r="414" spans="2:17" s="7" customFormat="1" ht="12.75">
      <c r="B414" s="9"/>
      <c r="E414" s="9"/>
      <c r="G414" s="9"/>
      <c r="H414" s="9"/>
      <c r="J414" s="9"/>
      <c r="K414" s="9"/>
      <c r="M414" s="9"/>
      <c r="N414" s="9"/>
      <c r="P414" s="9"/>
      <c r="Q414" s="9"/>
    </row>
    <row r="415" spans="2:17" s="7" customFormat="1" ht="12.75">
      <c r="B415" s="9"/>
      <c r="E415" s="9"/>
      <c r="G415" s="9"/>
      <c r="H415" s="9"/>
      <c r="J415" s="9"/>
      <c r="K415" s="9"/>
      <c r="M415" s="9"/>
      <c r="N415" s="9"/>
      <c r="P415" s="9"/>
      <c r="Q415" s="9"/>
    </row>
    <row r="416" spans="2:17" s="7" customFormat="1" ht="12.75">
      <c r="B416" s="9"/>
      <c r="E416" s="9"/>
      <c r="G416" s="9"/>
      <c r="H416" s="9"/>
      <c r="J416" s="9"/>
      <c r="K416" s="9"/>
      <c r="M416" s="9"/>
      <c r="N416" s="9"/>
      <c r="P416" s="9"/>
      <c r="Q416" s="9"/>
    </row>
    <row r="417" spans="2:17" s="7" customFormat="1" ht="12.75">
      <c r="B417" s="9"/>
      <c r="E417" s="9"/>
      <c r="G417" s="9"/>
      <c r="H417" s="9"/>
      <c r="J417" s="9"/>
      <c r="K417" s="9"/>
      <c r="M417" s="9"/>
      <c r="N417" s="9"/>
      <c r="P417" s="9"/>
      <c r="Q417" s="9"/>
    </row>
    <row r="418" spans="2:17" s="7" customFormat="1" ht="12.75">
      <c r="B418" s="9"/>
      <c r="E418" s="9"/>
      <c r="G418" s="9"/>
      <c r="H418" s="9"/>
      <c r="J418" s="9"/>
      <c r="K418" s="9"/>
      <c r="M418" s="9"/>
      <c r="N418" s="9"/>
      <c r="P418" s="9"/>
      <c r="Q418" s="9"/>
    </row>
    <row r="419" spans="2:17" s="7" customFormat="1" ht="12.75">
      <c r="B419" s="9"/>
      <c r="E419" s="9"/>
      <c r="G419" s="9"/>
      <c r="H419" s="9"/>
      <c r="J419" s="9"/>
      <c r="K419" s="9"/>
      <c r="M419" s="9"/>
      <c r="N419" s="9"/>
      <c r="P419" s="9"/>
      <c r="Q419" s="9"/>
    </row>
    <row r="420" spans="2:17" s="7" customFormat="1" ht="12.75">
      <c r="B420" s="9"/>
      <c r="E420" s="9"/>
      <c r="G420" s="9"/>
      <c r="H420" s="9"/>
      <c r="J420" s="9"/>
      <c r="K420" s="9"/>
      <c r="M420" s="9"/>
      <c r="N420" s="9"/>
      <c r="P420" s="9"/>
      <c r="Q420" s="9"/>
    </row>
    <row r="421" spans="2:17" s="7" customFormat="1" ht="12.75">
      <c r="B421" s="9"/>
      <c r="E421" s="9"/>
      <c r="G421" s="9"/>
      <c r="H421" s="9"/>
      <c r="J421" s="9"/>
      <c r="K421" s="9"/>
      <c r="M421" s="9"/>
      <c r="N421" s="9"/>
      <c r="P421" s="9"/>
      <c r="Q421" s="9"/>
    </row>
    <row r="422" spans="2:17" s="7" customFormat="1" ht="12.75">
      <c r="B422" s="9"/>
      <c r="E422" s="9"/>
      <c r="G422" s="9"/>
      <c r="H422" s="9"/>
      <c r="J422" s="9"/>
      <c r="K422" s="9"/>
      <c r="M422" s="9"/>
      <c r="N422" s="9"/>
      <c r="P422" s="9"/>
      <c r="Q422" s="9"/>
    </row>
    <row r="423" spans="2:17" s="7" customFormat="1" ht="12.75">
      <c r="B423" s="9"/>
      <c r="E423" s="9"/>
      <c r="G423" s="9"/>
      <c r="H423" s="9"/>
      <c r="J423" s="9"/>
      <c r="K423" s="9"/>
      <c r="M423" s="9"/>
      <c r="N423" s="9"/>
      <c r="P423" s="9"/>
      <c r="Q423" s="9"/>
    </row>
    <row r="424" spans="2:17" s="7" customFormat="1" ht="12.75">
      <c r="B424" s="9"/>
      <c r="E424" s="9"/>
      <c r="G424" s="9"/>
      <c r="H424" s="9"/>
      <c r="J424" s="9"/>
      <c r="K424" s="9"/>
      <c r="M424" s="9"/>
      <c r="N424" s="9"/>
      <c r="P424" s="9"/>
      <c r="Q424" s="9"/>
    </row>
    <row r="425" spans="2:17" s="7" customFormat="1" ht="12.75">
      <c r="B425" s="9"/>
      <c r="E425" s="9"/>
      <c r="G425" s="9"/>
      <c r="H425" s="9"/>
      <c r="J425" s="9"/>
      <c r="K425" s="9"/>
      <c r="M425" s="9"/>
      <c r="N425" s="9"/>
      <c r="P425" s="9"/>
      <c r="Q425" s="9"/>
    </row>
    <row r="426" spans="2:17" s="7" customFormat="1" ht="12.75">
      <c r="B426" s="9"/>
      <c r="E426" s="9"/>
      <c r="G426" s="9"/>
      <c r="H426" s="9"/>
      <c r="J426" s="9"/>
      <c r="K426" s="9"/>
      <c r="M426" s="9"/>
      <c r="N426" s="9"/>
      <c r="P426" s="9"/>
      <c r="Q426" s="9"/>
    </row>
    <row r="427" spans="2:17" s="7" customFormat="1" ht="12.75">
      <c r="B427" s="9"/>
      <c r="E427" s="9"/>
      <c r="G427" s="9"/>
      <c r="H427" s="9"/>
      <c r="J427" s="9"/>
      <c r="K427" s="9"/>
      <c r="M427" s="9"/>
      <c r="N427" s="9"/>
      <c r="P427" s="9"/>
      <c r="Q427" s="9"/>
    </row>
    <row r="428" spans="2:17" s="7" customFormat="1" ht="12.75">
      <c r="B428" s="9"/>
      <c r="E428" s="9"/>
      <c r="G428" s="9"/>
      <c r="H428" s="9"/>
      <c r="J428" s="9"/>
      <c r="K428" s="9"/>
      <c r="M428" s="9"/>
      <c r="N428" s="9"/>
      <c r="P428" s="9"/>
      <c r="Q428" s="9"/>
    </row>
    <row r="429" spans="2:17" s="7" customFormat="1" ht="12.75">
      <c r="B429" s="9"/>
      <c r="E429" s="9"/>
      <c r="G429" s="9"/>
      <c r="H429" s="9"/>
      <c r="J429" s="9"/>
      <c r="K429" s="9"/>
      <c r="M429" s="9"/>
      <c r="N429" s="9"/>
      <c r="P429" s="9"/>
      <c r="Q429" s="9"/>
    </row>
    <row r="430" spans="2:17" s="7" customFormat="1" ht="12.75">
      <c r="B430" s="9"/>
      <c r="E430" s="9"/>
      <c r="G430" s="9"/>
      <c r="H430" s="9"/>
      <c r="J430" s="9"/>
      <c r="K430" s="9"/>
      <c r="M430" s="9"/>
      <c r="N430" s="9"/>
      <c r="P430" s="9"/>
      <c r="Q430" s="9"/>
    </row>
    <row r="431" spans="2:17" s="7" customFormat="1" ht="12.75">
      <c r="B431" s="9"/>
      <c r="E431" s="9"/>
      <c r="G431" s="9"/>
      <c r="H431" s="9"/>
      <c r="J431" s="9"/>
      <c r="K431" s="9"/>
      <c r="M431" s="9"/>
      <c r="N431" s="9"/>
      <c r="P431" s="9"/>
      <c r="Q431" s="9"/>
    </row>
    <row r="432" spans="2:17" s="7" customFormat="1" ht="12.75">
      <c r="B432" s="9"/>
      <c r="E432" s="9"/>
      <c r="G432" s="9"/>
      <c r="H432" s="9"/>
      <c r="J432" s="9"/>
      <c r="K432" s="9"/>
      <c r="M432" s="9"/>
      <c r="N432" s="9"/>
      <c r="P432" s="9"/>
      <c r="Q432" s="9"/>
    </row>
    <row r="433" spans="2:17" s="7" customFormat="1" ht="12.75">
      <c r="B433" s="9"/>
      <c r="E433" s="9"/>
      <c r="G433" s="9"/>
      <c r="H433" s="9"/>
      <c r="J433" s="9"/>
      <c r="K433" s="9"/>
      <c r="M433" s="9"/>
      <c r="N433" s="9"/>
      <c r="P433" s="9"/>
      <c r="Q433" s="9"/>
    </row>
    <row r="434" spans="2:17" s="7" customFormat="1" ht="12.75">
      <c r="B434" s="9"/>
      <c r="E434" s="9"/>
      <c r="G434" s="9"/>
      <c r="H434" s="9"/>
      <c r="J434" s="9"/>
      <c r="K434" s="9"/>
      <c r="M434" s="9"/>
      <c r="N434" s="9"/>
      <c r="P434" s="9"/>
      <c r="Q434" s="9"/>
    </row>
    <row r="435" spans="2:17" s="7" customFormat="1" ht="12.75">
      <c r="B435" s="9"/>
      <c r="E435" s="9"/>
      <c r="G435" s="9"/>
      <c r="H435" s="9"/>
      <c r="J435" s="9"/>
      <c r="K435" s="9"/>
      <c r="M435" s="9"/>
      <c r="N435" s="9"/>
      <c r="P435" s="9"/>
      <c r="Q435" s="9"/>
    </row>
    <row r="436" spans="2:17" s="7" customFormat="1" ht="12.75">
      <c r="B436" s="9"/>
      <c r="E436" s="9"/>
      <c r="G436" s="9"/>
      <c r="H436" s="9"/>
      <c r="J436" s="9"/>
      <c r="K436" s="9"/>
      <c r="M436" s="9"/>
      <c r="N436" s="9"/>
      <c r="P436" s="9"/>
      <c r="Q436" s="9"/>
    </row>
    <row r="437" spans="2:17" s="7" customFormat="1" ht="12.75">
      <c r="B437" s="9"/>
      <c r="E437" s="9"/>
      <c r="G437" s="9"/>
      <c r="H437" s="9"/>
      <c r="J437" s="9"/>
      <c r="K437" s="9"/>
      <c r="M437" s="9"/>
      <c r="N437" s="9"/>
      <c r="P437" s="9"/>
      <c r="Q437" s="9"/>
    </row>
    <row r="438" spans="2:17" s="7" customFormat="1" ht="12.75">
      <c r="B438" s="9"/>
      <c r="E438" s="9"/>
      <c r="G438" s="9"/>
      <c r="H438" s="9"/>
      <c r="J438" s="9"/>
      <c r="K438" s="9"/>
      <c r="M438" s="9"/>
      <c r="N438" s="9"/>
      <c r="P438" s="9"/>
      <c r="Q438" s="9"/>
    </row>
    <row r="439" spans="2:17" s="7" customFormat="1" ht="12.75">
      <c r="B439" s="9"/>
      <c r="E439" s="9"/>
      <c r="G439" s="9"/>
      <c r="H439" s="9"/>
      <c r="J439" s="9"/>
      <c r="K439" s="9"/>
      <c r="M439" s="9"/>
      <c r="N439" s="9"/>
      <c r="P439" s="9"/>
      <c r="Q439" s="9"/>
    </row>
    <row r="440" spans="2:17" s="7" customFormat="1" ht="12.75">
      <c r="B440" s="9"/>
      <c r="E440" s="9"/>
      <c r="G440" s="9"/>
      <c r="H440" s="9"/>
      <c r="J440" s="9"/>
      <c r="K440" s="9"/>
      <c r="M440" s="9"/>
      <c r="N440" s="9"/>
      <c r="P440" s="9"/>
      <c r="Q440" s="9"/>
    </row>
    <row r="441" spans="2:17" s="7" customFormat="1" ht="12.75">
      <c r="B441" s="9"/>
      <c r="E441" s="9"/>
      <c r="G441" s="9"/>
      <c r="H441" s="9"/>
      <c r="J441" s="9"/>
      <c r="K441" s="9"/>
      <c r="M441" s="9"/>
      <c r="N441" s="9"/>
      <c r="P441" s="9"/>
      <c r="Q441" s="9"/>
    </row>
    <row r="442" spans="2:17" s="7" customFormat="1" ht="12.75">
      <c r="B442" s="9"/>
      <c r="E442" s="9"/>
      <c r="G442" s="9"/>
      <c r="H442" s="9"/>
      <c r="J442" s="9"/>
      <c r="K442" s="9"/>
      <c r="M442" s="9"/>
      <c r="N442" s="9"/>
      <c r="P442" s="9"/>
      <c r="Q442" s="9"/>
    </row>
    <row r="443" spans="2:17" s="7" customFormat="1" ht="12.75">
      <c r="B443" s="9"/>
      <c r="E443" s="9"/>
      <c r="G443" s="9"/>
      <c r="H443" s="9"/>
      <c r="J443" s="9"/>
      <c r="K443" s="9"/>
      <c r="M443" s="9"/>
      <c r="N443" s="9"/>
      <c r="P443" s="9"/>
      <c r="Q443" s="9"/>
    </row>
    <row r="444" spans="2:17" s="7" customFormat="1" ht="12.75">
      <c r="B444" s="9"/>
      <c r="E444" s="9"/>
      <c r="G444" s="9"/>
      <c r="H444" s="9"/>
      <c r="J444" s="9"/>
      <c r="K444" s="9"/>
      <c r="M444" s="9"/>
      <c r="N444" s="9"/>
      <c r="P444" s="9"/>
      <c r="Q444" s="9"/>
    </row>
    <row r="445" spans="2:17" s="7" customFormat="1" ht="12.75">
      <c r="B445" s="9"/>
      <c r="E445" s="9"/>
      <c r="G445" s="9"/>
      <c r="H445" s="9"/>
      <c r="J445" s="9"/>
      <c r="K445" s="9"/>
      <c r="M445" s="9"/>
      <c r="N445" s="9"/>
      <c r="P445" s="9"/>
      <c r="Q445" s="9"/>
    </row>
    <row r="446" spans="2:17" s="7" customFormat="1" ht="12.75">
      <c r="B446" s="9"/>
      <c r="E446" s="9"/>
      <c r="G446" s="9"/>
      <c r="H446" s="9"/>
      <c r="J446" s="9"/>
      <c r="K446" s="9"/>
      <c r="M446" s="9"/>
      <c r="N446" s="9"/>
      <c r="P446" s="9"/>
      <c r="Q446" s="9"/>
    </row>
    <row r="447" spans="2:17" s="7" customFormat="1" ht="12.75">
      <c r="B447" s="9"/>
      <c r="E447" s="9"/>
      <c r="G447" s="9"/>
      <c r="H447" s="9"/>
      <c r="J447" s="9"/>
      <c r="K447" s="9"/>
      <c r="M447" s="9"/>
      <c r="N447" s="9"/>
      <c r="P447" s="9"/>
      <c r="Q447" s="9"/>
    </row>
    <row r="448" spans="2:17" s="7" customFormat="1" ht="12.75">
      <c r="B448" s="9"/>
      <c r="E448" s="9"/>
      <c r="G448" s="9"/>
      <c r="H448" s="9"/>
      <c r="J448" s="9"/>
      <c r="K448" s="9"/>
      <c r="M448" s="9"/>
      <c r="N448" s="9"/>
      <c r="P448" s="9"/>
      <c r="Q448" s="9"/>
    </row>
    <row r="449" spans="2:17" s="7" customFormat="1" ht="12.75">
      <c r="B449" s="9"/>
      <c r="E449" s="9"/>
      <c r="G449" s="9"/>
      <c r="H449" s="9"/>
      <c r="J449" s="9"/>
      <c r="K449" s="9"/>
      <c r="M449" s="9"/>
      <c r="N449" s="9"/>
      <c r="P449" s="9"/>
      <c r="Q449" s="9"/>
    </row>
    <row r="450" spans="2:17" s="7" customFormat="1" ht="12.75">
      <c r="B450" s="9"/>
      <c r="E450" s="9"/>
      <c r="G450" s="9"/>
      <c r="H450" s="9"/>
      <c r="J450" s="9"/>
      <c r="K450" s="9"/>
      <c r="M450" s="9"/>
      <c r="N450" s="9"/>
      <c r="P450" s="9"/>
      <c r="Q450" s="9"/>
    </row>
    <row r="451" spans="2:17" s="7" customFormat="1" ht="12.75">
      <c r="B451" s="9"/>
      <c r="E451" s="9"/>
      <c r="G451" s="9"/>
      <c r="H451" s="9"/>
      <c r="J451" s="9"/>
      <c r="K451" s="9"/>
      <c r="M451" s="9"/>
      <c r="N451" s="9"/>
      <c r="P451" s="9"/>
      <c r="Q451" s="9"/>
    </row>
    <row r="452" spans="2:17" s="7" customFormat="1" ht="12.75">
      <c r="B452" s="9"/>
      <c r="E452" s="9"/>
      <c r="G452" s="9"/>
      <c r="H452" s="9"/>
      <c r="J452" s="9"/>
      <c r="K452" s="9"/>
      <c r="M452" s="9"/>
      <c r="N452" s="9"/>
      <c r="P452" s="9"/>
      <c r="Q452" s="9"/>
    </row>
    <row r="453" spans="2:17" s="7" customFormat="1" ht="12.75">
      <c r="B453" s="9"/>
      <c r="E453" s="9"/>
      <c r="G453" s="9"/>
      <c r="H453" s="9"/>
      <c r="J453" s="9"/>
      <c r="K453" s="9"/>
      <c r="M453" s="9"/>
      <c r="N453" s="9"/>
      <c r="P453" s="9"/>
      <c r="Q453" s="9"/>
    </row>
    <row r="454" spans="2:17" s="7" customFormat="1" ht="12.75">
      <c r="B454" s="9"/>
      <c r="E454" s="9"/>
      <c r="G454" s="9"/>
      <c r="H454" s="9"/>
      <c r="J454" s="9"/>
      <c r="K454" s="9"/>
      <c r="M454" s="9"/>
      <c r="N454" s="9"/>
      <c r="P454" s="9"/>
      <c r="Q454" s="9"/>
    </row>
    <row r="455" spans="2:17" s="7" customFormat="1" ht="12.75">
      <c r="B455" s="9"/>
      <c r="E455" s="9"/>
      <c r="G455" s="9"/>
      <c r="H455" s="9"/>
      <c r="J455" s="9"/>
      <c r="K455" s="9"/>
      <c r="M455" s="9"/>
      <c r="N455" s="9"/>
      <c r="P455" s="9"/>
      <c r="Q455" s="9"/>
    </row>
    <row r="456" spans="2:17" s="7" customFormat="1" ht="12.75">
      <c r="B456" s="9"/>
      <c r="E456" s="9"/>
      <c r="G456" s="9"/>
      <c r="H456" s="9"/>
      <c r="J456" s="9"/>
      <c r="K456" s="9"/>
      <c r="M456" s="9"/>
      <c r="N456" s="9"/>
      <c r="P456" s="9"/>
      <c r="Q456" s="9"/>
    </row>
    <row r="457" spans="2:17" s="7" customFormat="1" ht="12.75">
      <c r="B457" s="9"/>
      <c r="E457" s="9"/>
      <c r="G457" s="9"/>
      <c r="H457" s="9"/>
      <c r="J457" s="9"/>
      <c r="K457" s="9"/>
      <c r="M457" s="9"/>
      <c r="N457" s="9"/>
      <c r="P457" s="9"/>
      <c r="Q457" s="9"/>
    </row>
    <row r="458" spans="2:17" s="7" customFormat="1" ht="12.75">
      <c r="B458" s="9"/>
      <c r="E458" s="9"/>
      <c r="G458" s="9"/>
      <c r="H458" s="9"/>
      <c r="J458" s="9"/>
      <c r="K458" s="9"/>
      <c r="M458" s="9"/>
      <c r="N458" s="9"/>
      <c r="P458" s="9"/>
      <c r="Q458" s="9"/>
    </row>
    <row r="459" spans="2:17" s="7" customFormat="1" ht="12.75">
      <c r="B459" s="9"/>
      <c r="E459" s="9"/>
      <c r="G459" s="9"/>
      <c r="H459" s="9"/>
      <c r="J459" s="9"/>
      <c r="K459" s="9"/>
      <c r="M459" s="9"/>
      <c r="N459" s="9"/>
      <c r="P459" s="9"/>
      <c r="Q459" s="9"/>
    </row>
    <row r="460" spans="2:17" s="7" customFormat="1" ht="12.75">
      <c r="B460" s="9"/>
      <c r="E460" s="9"/>
      <c r="G460" s="9"/>
      <c r="H460" s="9"/>
      <c r="J460" s="9"/>
      <c r="K460" s="9"/>
      <c r="M460" s="9"/>
      <c r="N460" s="9"/>
      <c r="P460" s="9"/>
      <c r="Q460" s="9"/>
    </row>
    <row r="461" spans="2:17" s="7" customFormat="1" ht="12.75">
      <c r="B461" s="9"/>
      <c r="E461" s="9"/>
      <c r="G461" s="9"/>
      <c r="H461" s="9"/>
      <c r="J461" s="9"/>
      <c r="K461" s="9"/>
      <c r="M461" s="9"/>
      <c r="N461" s="9"/>
      <c r="P461" s="9"/>
      <c r="Q461" s="9"/>
    </row>
    <row r="462" spans="2:17" s="7" customFormat="1" ht="12.75">
      <c r="B462" s="9"/>
      <c r="E462" s="9"/>
      <c r="G462" s="9"/>
      <c r="H462" s="9"/>
      <c r="J462" s="9"/>
      <c r="K462" s="9"/>
      <c r="M462" s="9"/>
      <c r="N462" s="9"/>
      <c r="P462" s="9"/>
      <c r="Q462" s="9"/>
    </row>
    <row r="463" spans="2:17" s="7" customFormat="1" ht="12.75">
      <c r="B463" s="9"/>
      <c r="E463" s="9"/>
      <c r="G463" s="9"/>
      <c r="H463" s="9"/>
      <c r="J463" s="9"/>
      <c r="K463" s="9"/>
      <c r="M463" s="9"/>
      <c r="N463" s="9"/>
      <c r="P463" s="9"/>
      <c r="Q463" s="9"/>
    </row>
    <row r="464" spans="2:17" s="7" customFormat="1" ht="12.75">
      <c r="B464" s="9"/>
      <c r="E464" s="9"/>
      <c r="G464" s="9"/>
      <c r="H464" s="9"/>
      <c r="J464" s="9"/>
      <c r="K464" s="9"/>
      <c r="M464" s="9"/>
      <c r="N464" s="9"/>
      <c r="P464" s="9"/>
      <c r="Q464" s="9"/>
    </row>
    <row r="465" spans="2:17" s="7" customFormat="1" ht="12.75">
      <c r="B465" s="9"/>
      <c r="E465" s="9"/>
      <c r="G465" s="9"/>
      <c r="H465" s="9"/>
      <c r="J465" s="9"/>
      <c r="K465" s="9"/>
      <c r="M465" s="9"/>
      <c r="N465" s="9"/>
      <c r="P465" s="9"/>
      <c r="Q465" s="9"/>
    </row>
    <row r="466" spans="2:17" s="7" customFormat="1" ht="12.75">
      <c r="B466" s="9"/>
      <c r="E466" s="9"/>
      <c r="G466" s="9"/>
      <c r="H466" s="9"/>
      <c r="J466" s="9"/>
      <c r="K466" s="9"/>
      <c r="M466" s="9"/>
      <c r="N466" s="9"/>
      <c r="P466" s="9"/>
      <c r="Q466" s="9"/>
    </row>
    <row r="467" spans="2:17" s="7" customFormat="1" ht="12.75">
      <c r="B467" s="9"/>
      <c r="E467" s="9"/>
      <c r="G467" s="9"/>
      <c r="H467" s="9"/>
      <c r="J467" s="9"/>
      <c r="K467" s="9"/>
      <c r="M467" s="9"/>
      <c r="N467" s="9"/>
      <c r="P467" s="9"/>
      <c r="Q467" s="9"/>
    </row>
    <row r="468" spans="2:17" s="7" customFormat="1" ht="12.75">
      <c r="B468" s="9"/>
      <c r="E468" s="9"/>
      <c r="G468" s="9"/>
      <c r="H468" s="9"/>
      <c r="J468" s="9"/>
      <c r="K468" s="9"/>
      <c r="M468" s="9"/>
      <c r="N468" s="9"/>
      <c r="P468" s="9"/>
      <c r="Q468" s="9"/>
    </row>
    <row r="469" spans="2:17" s="7" customFormat="1" ht="12.75">
      <c r="B469" s="9"/>
      <c r="E469" s="9"/>
      <c r="G469" s="9"/>
      <c r="H469" s="9"/>
      <c r="J469" s="9"/>
      <c r="K469" s="9"/>
      <c r="M469" s="9"/>
      <c r="N469" s="9"/>
      <c r="P469" s="9"/>
      <c r="Q469" s="9"/>
    </row>
    <row r="470" spans="2:17" s="7" customFormat="1" ht="12.75">
      <c r="B470" s="9"/>
      <c r="E470" s="9"/>
      <c r="G470" s="9"/>
      <c r="H470" s="9"/>
      <c r="J470" s="9"/>
      <c r="K470" s="9"/>
      <c r="M470" s="9"/>
      <c r="N470" s="9"/>
      <c r="P470" s="9"/>
      <c r="Q470" s="9"/>
    </row>
    <row r="471" spans="2:17" s="7" customFormat="1" ht="12.75">
      <c r="B471" s="9"/>
      <c r="E471" s="9"/>
      <c r="G471" s="9"/>
      <c r="H471" s="9"/>
      <c r="J471" s="9"/>
      <c r="K471" s="9"/>
      <c r="M471" s="9"/>
      <c r="N471" s="9"/>
      <c r="P471" s="9"/>
      <c r="Q471" s="9"/>
    </row>
    <row r="472" spans="2:17" s="7" customFormat="1" ht="12.75">
      <c r="B472" s="9"/>
      <c r="E472" s="9"/>
      <c r="G472" s="9"/>
      <c r="H472" s="9"/>
      <c r="J472" s="9"/>
      <c r="K472" s="9"/>
      <c r="M472" s="9"/>
      <c r="N472" s="9"/>
      <c r="P472" s="9"/>
      <c r="Q472" s="9"/>
    </row>
    <row r="473" spans="2:17" s="7" customFormat="1" ht="12.75">
      <c r="B473" s="9"/>
      <c r="E473" s="9"/>
      <c r="G473" s="9"/>
      <c r="H473" s="9"/>
      <c r="J473" s="9"/>
      <c r="K473" s="9"/>
      <c r="M473" s="9"/>
      <c r="N473" s="9"/>
      <c r="P473" s="9"/>
      <c r="Q473" s="9"/>
    </row>
    <row r="474" spans="2:17" s="7" customFormat="1" ht="12.75">
      <c r="B474" s="9"/>
      <c r="E474" s="9"/>
      <c r="G474" s="9"/>
      <c r="H474" s="9"/>
      <c r="J474" s="9"/>
      <c r="K474" s="9"/>
      <c r="M474" s="9"/>
      <c r="N474" s="9"/>
      <c r="P474" s="9"/>
      <c r="Q474" s="9"/>
    </row>
    <row r="475" spans="2:17" s="7" customFormat="1" ht="12.75">
      <c r="B475" s="9"/>
      <c r="E475" s="9"/>
      <c r="G475" s="9"/>
      <c r="H475" s="9"/>
      <c r="J475" s="9"/>
      <c r="K475" s="9"/>
      <c r="M475" s="9"/>
      <c r="N475" s="9"/>
      <c r="P475" s="9"/>
      <c r="Q475" s="9"/>
    </row>
    <row r="476" spans="2:17" s="7" customFormat="1" ht="12.75">
      <c r="B476" s="9"/>
      <c r="E476" s="9"/>
      <c r="G476" s="9"/>
      <c r="H476" s="9"/>
      <c r="J476" s="9"/>
      <c r="K476" s="9"/>
      <c r="M476" s="9"/>
      <c r="N476" s="9"/>
      <c r="P476" s="9"/>
      <c r="Q476" s="9"/>
    </row>
    <row r="477" spans="2:17" s="7" customFormat="1" ht="12.75">
      <c r="B477" s="9"/>
      <c r="E477" s="9"/>
      <c r="G477" s="9"/>
      <c r="H477" s="9"/>
      <c r="J477" s="9"/>
      <c r="K477" s="9"/>
      <c r="M477" s="9"/>
      <c r="N477" s="9"/>
      <c r="P477" s="9"/>
      <c r="Q477" s="9"/>
    </row>
    <row r="478" spans="2:17" s="7" customFormat="1" ht="12.75">
      <c r="B478" s="9"/>
      <c r="E478" s="9"/>
      <c r="G478" s="9"/>
      <c r="H478" s="9"/>
      <c r="J478" s="9"/>
      <c r="K478" s="9"/>
      <c r="M478" s="9"/>
      <c r="N478" s="9"/>
      <c r="P478" s="9"/>
      <c r="Q478" s="9"/>
    </row>
    <row r="479" spans="2:17" s="7" customFormat="1" ht="12.75">
      <c r="B479" s="9"/>
      <c r="E479" s="9"/>
      <c r="G479" s="9"/>
      <c r="H479" s="9"/>
      <c r="J479" s="9"/>
      <c r="K479" s="9"/>
      <c r="M479" s="9"/>
      <c r="N479" s="9"/>
      <c r="P479" s="9"/>
      <c r="Q479" s="9"/>
    </row>
    <row r="480" spans="2:17" s="7" customFormat="1" ht="12.75">
      <c r="B480" s="9"/>
      <c r="E480" s="9"/>
      <c r="G480" s="9"/>
      <c r="H480" s="9"/>
      <c r="J480" s="9"/>
      <c r="K480" s="9"/>
      <c r="M480" s="9"/>
      <c r="N480" s="9"/>
      <c r="P480" s="9"/>
      <c r="Q480" s="9"/>
    </row>
    <row r="481" spans="2:17" s="7" customFormat="1" ht="12.75">
      <c r="B481" s="9"/>
      <c r="E481" s="9"/>
      <c r="G481" s="9"/>
      <c r="H481" s="9"/>
      <c r="J481" s="9"/>
      <c r="K481" s="9"/>
      <c r="M481" s="9"/>
      <c r="N481" s="9"/>
      <c r="P481" s="9"/>
      <c r="Q481" s="9"/>
    </row>
    <row r="482" spans="2:17" s="7" customFormat="1" ht="12.75">
      <c r="B482" s="9"/>
      <c r="E482" s="9"/>
      <c r="G482" s="9"/>
      <c r="H482" s="9"/>
      <c r="J482" s="9"/>
      <c r="K482" s="9"/>
      <c r="M482" s="9"/>
      <c r="N482" s="9"/>
      <c r="P482" s="9"/>
      <c r="Q482" s="9"/>
    </row>
    <row r="483" spans="2:17" s="7" customFormat="1" ht="12.75">
      <c r="B483" s="9"/>
      <c r="E483" s="9"/>
      <c r="G483" s="9"/>
      <c r="H483" s="9"/>
      <c r="J483" s="9"/>
      <c r="K483" s="9"/>
      <c r="M483" s="9"/>
      <c r="N483" s="9"/>
      <c r="P483" s="9"/>
      <c r="Q483" s="9"/>
    </row>
    <row r="484" spans="2:17" s="7" customFormat="1" ht="12.75">
      <c r="B484" s="9"/>
      <c r="E484" s="9"/>
      <c r="G484" s="9"/>
      <c r="H484" s="9"/>
      <c r="J484" s="9"/>
      <c r="K484" s="9"/>
      <c r="M484" s="9"/>
      <c r="N484" s="9"/>
      <c r="P484" s="9"/>
      <c r="Q484" s="9"/>
    </row>
    <row r="485" spans="2:17" s="7" customFormat="1" ht="12.75">
      <c r="B485" s="9"/>
      <c r="E485" s="9"/>
      <c r="G485" s="9"/>
      <c r="H485" s="9"/>
      <c r="J485" s="9"/>
      <c r="K485" s="9"/>
      <c r="M485" s="9"/>
      <c r="N485" s="9"/>
      <c r="P485" s="9"/>
      <c r="Q485" s="9"/>
    </row>
    <row r="486" spans="2:17" s="7" customFormat="1" ht="12.75">
      <c r="B486" s="9"/>
      <c r="E486" s="9"/>
      <c r="G486" s="9"/>
      <c r="H486" s="9"/>
      <c r="J486" s="9"/>
      <c r="K486" s="9"/>
      <c r="M486" s="9"/>
      <c r="N486" s="9"/>
      <c r="P486" s="9"/>
      <c r="Q486" s="9"/>
    </row>
    <row r="487" spans="2:17" s="7" customFormat="1" ht="12.75">
      <c r="B487" s="9"/>
      <c r="E487" s="9"/>
      <c r="G487" s="9"/>
      <c r="H487" s="9"/>
      <c r="J487" s="9"/>
      <c r="K487" s="9"/>
      <c r="M487" s="9"/>
      <c r="N487" s="9"/>
      <c r="P487" s="9"/>
      <c r="Q487" s="9"/>
    </row>
    <row r="488" spans="2:17" s="7" customFormat="1" ht="12.75">
      <c r="B488" s="9"/>
      <c r="E488" s="9"/>
      <c r="G488" s="9"/>
      <c r="H488" s="9"/>
      <c r="J488" s="9"/>
      <c r="K488" s="9"/>
      <c r="M488" s="9"/>
      <c r="N488" s="9"/>
      <c r="P488" s="9"/>
      <c r="Q488" s="9"/>
    </row>
    <row r="489" spans="2:17" s="7" customFormat="1" ht="12.75">
      <c r="B489" s="9"/>
      <c r="E489" s="9"/>
      <c r="G489" s="9"/>
      <c r="H489" s="9"/>
      <c r="J489" s="9"/>
      <c r="K489" s="9"/>
      <c r="M489" s="9"/>
      <c r="N489" s="9"/>
      <c r="P489" s="9"/>
      <c r="Q489" s="9"/>
    </row>
    <row r="490" spans="2:17" s="7" customFormat="1" ht="12.75">
      <c r="B490" s="9"/>
      <c r="E490" s="9"/>
      <c r="G490" s="9"/>
      <c r="H490" s="9"/>
      <c r="J490" s="9"/>
      <c r="K490" s="9"/>
      <c r="M490" s="9"/>
      <c r="N490" s="9"/>
      <c r="P490" s="9"/>
      <c r="Q490" s="9"/>
    </row>
    <row r="491" spans="2:17" s="7" customFormat="1" ht="12.75">
      <c r="B491" s="9"/>
      <c r="E491" s="9"/>
      <c r="G491" s="9"/>
      <c r="H491" s="9"/>
      <c r="J491" s="9"/>
      <c r="K491" s="9"/>
      <c r="M491" s="9"/>
      <c r="N491" s="9"/>
      <c r="P491" s="9"/>
      <c r="Q491" s="9"/>
    </row>
    <row r="492" spans="2:17" s="7" customFormat="1" ht="12.75">
      <c r="B492" s="9"/>
      <c r="E492" s="9"/>
      <c r="G492" s="9"/>
      <c r="H492" s="9"/>
      <c r="J492" s="9"/>
      <c r="K492" s="9"/>
      <c r="M492" s="9"/>
      <c r="N492" s="9"/>
      <c r="P492" s="9"/>
      <c r="Q492" s="9"/>
    </row>
    <row r="493" spans="2:17" s="7" customFormat="1" ht="12.75">
      <c r="B493" s="9"/>
      <c r="E493" s="9"/>
      <c r="G493" s="9"/>
      <c r="H493" s="9"/>
      <c r="J493" s="9"/>
      <c r="K493" s="9"/>
      <c r="M493" s="9"/>
      <c r="N493" s="9"/>
      <c r="P493" s="9"/>
      <c r="Q493" s="9"/>
    </row>
    <row r="494" spans="2:17" s="7" customFormat="1" ht="12.75">
      <c r="B494" s="9"/>
      <c r="E494" s="9"/>
      <c r="G494" s="9"/>
      <c r="H494" s="9"/>
      <c r="J494" s="9"/>
      <c r="K494" s="9"/>
      <c r="M494" s="9"/>
      <c r="N494" s="9"/>
      <c r="P494" s="9"/>
      <c r="Q494" s="9"/>
    </row>
    <row r="495" spans="2:17" s="7" customFormat="1" ht="12.75">
      <c r="B495" s="9"/>
      <c r="E495" s="9"/>
      <c r="G495" s="9"/>
      <c r="H495" s="9"/>
      <c r="J495" s="9"/>
      <c r="K495" s="9"/>
      <c r="M495" s="9"/>
      <c r="N495" s="9"/>
      <c r="P495" s="9"/>
      <c r="Q495" s="9"/>
    </row>
    <row r="496" spans="2:17" s="7" customFormat="1" ht="12.75">
      <c r="B496" s="9"/>
      <c r="E496" s="9"/>
      <c r="G496" s="9"/>
      <c r="H496" s="9"/>
      <c r="J496" s="9"/>
      <c r="K496" s="9"/>
      <c r="M496" s="9"/>
      <c r="N496" s="9"/>
      <c r="P496" s="9"/>
      <c r="Q496" s="9"/>
    </row>
    <row r="497" spans="2:17" s="7" customFormat="1" ht="12.75">
      <c r="B497" s="9"/>
      <c r="E497" s="9"/>
      <c r="G497" s="9"/>
      <c r="H497" s="9"/>
      <c r="J497" s="9"/>
      <c r="K497" s="9"/>
      <c r="M497" s="9"/>
      <c r="N497" s="9"/>
      <c r="P497" s="9"/>
      <c r="Q497" s="9"/>
    </row>
    <row r="498" spans="2:17" s="7" customFormat="1" ht="12.75">
      <c r="B498" s="9"/>
      <c r="E498" s="9"/>
      <c r="G498" s="9"/>
      <c r="H498" s="9"/>
      <c r="J498" s="9"/>
      <c r="K498" s="9"/>
      <c r="M498" s="9"/>
      <c r="N498" s="9"/>
      <c r="P498" s="9"/>
      <c r="Q498" s="9"/>
    </row>
    <row r="499" spans="2:17" s="7" customFormat="1" ht="12.75">
      <c r="B499" s="9"/>
      <c r="E499" s="9"/>
      <c r="G499" s="9"/>
      <c r="H499" s="9"/>
      <c r="J499" s="9"/>
      <c r="K499" s="9"/>
      <c r="M499" s="9"/>
      <c r="N499" s="9"/>
      <c r="P499" s="9"/>
      <c r="Q499" s="9"/>
    </row>
    <row r="500" spans="2:17" s="7" customFormat="1" ht="12.75">
      <c r="B500" s="9"/>
      <c r="E500" s="9"/>
      <c r="G500" s="9"/>
      <c r="H500" s="9"/>
      <c r="J500" s="9"/>
      <c r="K500" s="9"/>
      <c r="M500" s="9"/>
      <c r="N500" s="9"/>
      <c r="P500" s="9"/>
      <c r="Q500" s="9"/>
    </row>
    <row r="501" spans="2:17" s="7" customFormat="1" ht="12.75">
      <c r="B501" s="9"/>
      <c r="E501" s="9"/>
      <c r="G501" s="9"/>
      <c r="H501" s="9"/>
      <c r="J501" s="9"/>
      <c r="K501" s="9"/>
      <c r="M501" s="9"/>
      <c r="N501" s="9"/>
      <c r="P501" s="9"/>
      <c r="Q501" s="9"/>
    </row>
    <row r="502" spans="2:17" s="7" customFormat="1" ht="12.75">
      <c r="B502" s="9"/>
      <c r="E502" s="9"/>
      <c r="G502" s="9"/>
      <c r="H502" s="9"/>
      <c r="J502" s="9"/>
      <c r="K502" s="9"/>
      <c r="M502" s="9"/>
      <c r="N502" s="9"/>
      <c r="P502" s="9"/>
      <c r="Q502" s="9"/>
    </row>
    <row r="503" spans="2:17" s="7" customFormat="1" ht="12.75">
      <c r="B503" s="9"/>
      <c r="E503" s="9"/>
      <c r="G503" s="9"/>
      <c r="H503" s="9"/>
      <c r="J503" s="9"/>
      <c r="K503" s="9"/>
      <c r="M503" s="9"/>
      <c r="N503" s="9"/>
      <c r="P503" s="9"/>
      <c r="Q503" s="9"/>
    </row>
    <row r="504" spans="2:17" s="7" customFormat="1" ht="12.75">
      <c r="B504" s="9"/>
      <c r="E504" s="9"/>
      <c r="G504" s="9"/>
      <c r="H504" s="9"/>
      <c r="J504" s="9"/>
      <c r="K504" s="9"/>
      <c r="M504" s="9"/>
      <c r="N504" s="9"/>
      <c r="P504" s="9"/>
      <c r="Q504" s="9"/>
    </row>
    <row r="505" spans="2:17" s="7" customFormat="1" ht="12.75">
      <c r="B505" s="9"/>
      <c r="E505" s="9"/>
      <c r="G505" s="9"/>
      <c r="H505" s="9"/>
      <c r="J505" s="9"/>
      <c r="K505" s="9"/>
      <c r="M505" s="9"/>
      <c r="N505" s="9"/>
      <c r="P505" s="9"/>
      <c r="Q505" s="9"/>
    </row>
    <row r="506" spans="2:17" s="7" customFormat="1" ht="12.75">
      <c r="B506" s="9"/>
      <c r="E506" s="9"/>
      <c r="G506" s="9"/>
      <c r="H506" s="9"/>
      <c r="J506" s="9"/>
      <c r="K506" s="9"/>
      <c r="M506" s="9"/>
      <c r="N506" s="9"/>
      <c r="P506" s="9"/>
      <c r="Q506" s="9"/>
    </row>
    <row r="507" spans="2:17" s="7" customFormat="1" ht="12.75">
      <c r="B507" s="9"/>
      <c r="E507" s="9"/>
      <c r="G507" s="9"/>
      <c r="H507" s="9"/>
      <c r="J507" s="9"/>
      <c r="K507" s="9"/>
      <c r="M507" s="9"/>
      <c r="N507" s="9"/>
      <c r="P507" s="9"/>
      <c r="Q507" s="9"/>
    </row>
    <row r="508" spans="2:17" s="7" customFormat="1" ht="12.75">
      <c r="B508" s="9"/>
      <c r="E508" s="9"/>
      <c r="G508" s="9"/>
      <c r="H508" s="9"/>
      <c r="J508" s="9"/>
      <c r="K508" s="9"/>
      <c r="M508" s="9"/>
      <c r="N508" s="9"/>
      <c r="P508" s="9"/>
      <c r="Q508" s="9"/>
    </row>
    <row r="509" spans="2:17" s="7" customFormat="1" ht="12.75">
      <c r="B509" s="9"/>
      <c r="E509" s="9"/>
      <c r="G509" s="9"/>
      <c r="H509" s="9"/>
      <c r="J509" s="9"/>
      <c r="K509" s="9"/>
      <c r="M509" s="9"/>
      <c r="N509" s="9"/>
      <c r="P509" s="9"/>
      <c r="Q509" s="9"/>
    </row>
    <row r="510" spans="2:17" s="7" customFormat="1" ht="12.75">
      <c r="B510" s="9"/>
      <c r="E510" s="9"/>
      <c r="G510" s="9"/>
      <c r="H510" s="9"/>
      <c r="J510" s="9"/>
      <c r="K510" s="9"/>
      <c r="M510" s="9"/>
      <c r="N510" s="9"/>
      <c r="P510" s="9"/>
      <c r="Q510" s="9"/>
    </row>
    <row r="511" spans="2:17" s="7" customFormat="1" ht="12.75">
      <c r="B511" s="9"/>
      <c r="E511" s="9"/>
      <c r="G511" s="9"/>
      <c r="H511" s="9"/>
      <c r="J511" s="9"/>
      <c r="K511" s="9"/>
      <c r="M511" s="9"/>
      <c r="N511" s="9"/>
      <c r="P511" s="9"/>
      <c r="Q511" s="9"/>
    </row>
    <row r="512" spans="2:17" s="7" customFormat="1" ht="12.75">
      <c r="B512" s="9"/>
      <c r="E512" s="9"/>
      <c r="G512" s="9"/>
      <c r="H512" s="9"/>
      <c r="J512" s="9"/>
      <c r="K512" s="9"/>
      <c r="M512" s="9"/>
      <c r="N512" s="9"/>
      <c r="P512" s="9"/>
      <c r="Q512" s="9"/>
    </row>
    <row r="513" spans="2:17" s="7" customFormat="1" ht="12.75">
      <c r="B513" s="9"/>
      <c r="E513" s="9"/>
      <c r="G513" s="9"/>
      <c r="H513" s="9"/>
      <c r="J513" s="9"/>
      <c r="K513" s="9"/>
      <c r="M513" s="9"/>
      <c r="N513" s="9"/>
      <c r="P513" s="9"/>
      <c r="Q513" s="9"/>
    </row>
    <row r="514" spans="2:17" s="7" customFormat="1" ht="12.75">
      <c r="B514" s="9"/>
      <c r="E514" s="9"/>
      <c r="G514" s="9"/>
      <c r="H514" s="9"/>
      <c r="J514" s="9"/>
      <c r="K514" s="9"/>
      <c r="M514" s="9"/>
      <c r="N514" s="9"/>
      <c r="P514" s="9"/>
      <c r="Q514" s="9"/>
    </row>
    <row r="515" spans="2:17" s="7" customFormat="1" ht="12.75">
      <c r="B515" s="9"/>
      <c r="E515" s="9"/>
      <c r="G515" s="9"/>
      <c r="H515" s="9"/>
      <c r="J515" s="9"/>
      <c r="K515" s="9"/>
      <c r="M515" s="9"/>
      <c r="N515" s="9"/>
      <c r="P515" s="9"/>
      <c r="Q515" s="9"/>
    </row>
    <row r="516" spans="2:17" s="7" customFormat="1" ht="12.75">
      <c r="B516" s="9"/>
      <c r="E516" s="9"/>
      <c r="G516" s="9"/>
      <c r="H516" s="9"/>
      <c r="J516" s="9"/>
      <c r="K516" s="9"/>
      <c r="M516" s="9"/>
      <c r="N516" s="9"/>
      <c r="P516" s="9"/>
      <c r="Q516" s="9"/>
    </row>
    <row r="517" spans="2:17" s="7" customFormat="1" ht="12.75">
      <c r="B517" s="9"/>
      <c r="E517" s="9"/>
      <c r="G517" s="9"/>
      <c r="H517" s="9"/>
      <c r="J517" s="9"/>
      <c r="K517" s="9"/>
      <c r="M517" s="9"/>
      <c r="N517" s="9"/>
      <c r="P517" s="9"/>
      <c r="Q517" s="9"/>
    </row>
    <row r="518" spans="2:17" s="7" customFormat="1" ht="12.75">
      <c r="B518" s="9"/>
      <c r="E518" s="9"/>
      <c r="G518" s="9"/>
      <c r="H518" s="9"/>
      <c r="J518" s="9"/>
      <c r="K518" s="9"/>
      <c r="M518" s="9"/>
      <c r="N518" s="9"/>
      <c r="P518" s="9"/>
      <c r="Q518" s="9"/>
    </row>
    <row r="519" spans="2:17" s="7" customFormat="1" ht="12.75">
      <c r="B519" s="9"/>
      <c r="E519" s="9"/>
      <c r="G519" s="9"/>
      <c r="H519" s="9"/>
      <c r="J519" s="9"/>
      <c r="K519" s="9"/>
      <c r="M519" s="9"/>
      <c r="N519" s="9"/>
      <c r="P519" s="9"/>
      <c r="Q519" s="9"/>
    </row>
    <row r="520" spans="2:17" s="7" customFormat="1" ht="12.75">
      <c r="B520" s="9"/>
      <c r="E520" s="9"/>
      <c r="G520" s="9"/>
      <c r="H520" s="9"/>
      <c r="J520" s="9"/>
      <c r="K520" s="9"/>
      <c r="M520" s="9"/>
      <c r="N520" s="9"/>
      <c r="P520" s="9"/>
      <c r="Q520" s="9"/>
    </row>
    <row r="521" spans="2:17" s="7" customFormat="1" ht="12.75">
      <c r="B521" s="9"/>
      <c r="E521" s="9"/>
      <c r="G521" s="9"/>
      <c r="H521" s="9"/>
      <c r="J521" s="9"/>
      <c r="K521" s="9"/>
      <c r="M521" s="9"/>
      <c r="N521" s="9"/>
      <c r="P521" s="9"/>
      <c r="Q521" s="9"/>
    </row>
    <row r="522" spans="2:17" s="7" customFormat="1" ht="12.75">
      <c r="B522" s="9"/>
      <c r="E522" s="9"/>
      <c r="G522" s="9"/>
      <c r="H522" s="9"/>
      <c r="J522" s="9"/>
      <c r="K522" s="9"/>
      <c r="M522" s="9"/>
      <c r="N522" s="9"/>
      <c r="P522" s="9"/>
      <c r="Q522" s="9"/>
    </row>
    <row r="523" spans="2:17" s="7" customFormat="1" ht="12.75">
      <c r="B523" s="9"/>
      <c r="E523" s="9"/>
      <c r="G523" s="9"/>
      <c r="H523" s="9"/>
      <c r="J523" s="9"/>
      <c r="K523" s="9"/>
      <c r="M523" s="9"/>
      <c r="N523" s="9"/>
      <c r="P523" s="9"/>
      <c r="Q523" s="9"/>
    </row>
    <row r="524" spans="2:17" s="7" customFormat="1" ht="12.75">
      <c r="B524" s="9"/>
      <c r="E524" s="9"/>
      <c r="G524" s="9"/>
      <c r="H524" s="9"/>
      <c r="J524" s="9"/>
      <c r="K524" s="9"/>
      <c r="M524" s="9"/>
      <c r="N524" s="9"/>
      <c r="P524" s="9"/>
      <c r="Q524" s="9"/>
    </row>
    <row r="525" spans="2:17" s="7" customFormat="1" ht="12.75">
      <c r="B525" s="9"/>
      <c r="E525" s="9"/>
      <c r="G525" s="9"/>
      <c r="H525" s="9"/>
      <c r="J525" s="9"/>
      <c r="K525" s="9"/>
      <c r="M525" s="9"/>
      <c r="N525" s="9"/>
      <c r="P525" s="9"/>
      <c r="Q525" s="9"/>
    </row>
    <row r="526" spans="2:17" s="7" customFormat="1" ht="12.75">
      <c r="B526" s="9"/>
      <c r="E526" s="9"/>
      <c r="G526" s="9"/>
      <c r="H526" s="9"/>
      <c r="J526" s="9"/>
      <c r="K526" s="9"/>
      <c r="M526" s="9"/>
      <c r="N526" s="9"/>
      <c r="P526" s="9"/>
      <c r="Q526" s="9"/>
    </row>
    <row r="527" spans="2:17" s="7" customFormat="1" ht="12.75">
      <c r="B527" s="9"/>
      <c r="E527" s="9"/>
      <c r="G527" s="9"/>
      <c r="H527" s="9"/>
      <c r="J527" s="9"/>
      <c r="K527" s="9"/>
      <c r="M527" s="9"/>
      <c r="N527" s="9"/>
      <c r="P527" s="9"/>
      <c r="Q527" s="9"/>
    </row>
    <row r="528" spans="2:17" s="7" customFormat="1" ht="12.75">
      <c r="B528" s="9"/>
      <c r="E528" s="9"/>
      <c r="G528" s="9"/>
      <c r="H528" s="9"/>
      <c r="J528" s="9"/>
      <c r="K528" s="9"/>
      <c r="M528" s="9"/>
      <c r="N528" s="9"/>
      <c r="P528" s="9"/>
      <c r="Q528" s="9"/>
    </row>
    <row r="529" spans="2:17" s="7" customFormat="1" ht="12.75">
      <c r="B529" s="9"/>
      <c r="E529" s="9"/>
      <c r="G529" s="9"/>
      <c r="H529" s="9"/>
      <c r="J529" s="9"/>
      <c r="K529" s="9"/>
      <c r="M529" s="9"/>
      <c r="N529" s="9"/>
      <c r="P529" s="9"/>
      <c r="Q529" s="9"/>
    </row>
    <row r="530" spans="2:17" s="7" customFormat="1" ht="12.75">
      <c r="B530" s="9"/>
      <c r="E530" s="9"/>
      <c r="G530" s="9"/>
      <c r="H530" s="9"/>
      <c r="J530" s="9"/>
      <c r="K530" s="9"/>
      <c r="M530" s="9"/>
      <c r="N530" s="9"/>
      <c r="P530" s="9"/>
      <c r="Q530" s="9"/>
    </row>
    <row r="531" spans="2:17" s="7" customFormat="1" ht="12.75">
      <c r="B531" s="9"/>
      <c r="E531" s="9"/>
      <c r="G531" s="9"/>
      <c r="H531" s="9"/>
      <c r="J531" s="9"/>
      <c r="K531" s="9"/>
      <c r="M531" s="9"/>
      <c r="N531" s="9"/>
      <c r="P531" s="9"/>
      <c r="Q531" s="9"/>
    </row>
    <row r="532" spans="2:17" s="7" customFormat="1" ht="12.75">
      <c r="B532" s="9"/>
      <c r="E532" s="9"/>
      <c r="G532" s="9"/>
      <c r="H532" s="9"/>
      <c r="J532" s="9"/>
      <c r="K532" s="9"/>
      <c r="M532" s="9"/>
      <c r="N532" s="9"/>
      <c r="P532" s="9"/>
      <c r="Q532" s="9"/>
    </row>
    <row r="533" spans="2:17" s="7" customFormat="1" ht="12.75">
      <c r="B533" s="9"/>
      <c r="E533" s="9"/>
      <c r="G533" s="9"/>
      <c r="H533" s="9"/>
      <c r="J533" s="9"/>
      <c r="K533" s="9"/>
      <c r="M533" s="9"/>
      <c r="N533" s="9"/>
      <c r="P533" s="9"/>
      <c r="Q533" s="9"/>
    </row>
    <row r="534" spans="2:17" s="7" customFormat="1" ht="12.75">
      <c r="B534" s="9"/>
      <c r="E534" s="9"/>
      <c r="G534" s="9"/>
      <c r="H534" s="9"/>
      <c r="J534" s="9"/>
      <c r="K534" s="9"/>
      <c r="M534" s="9"/>
      <c r="N534" s="9"/>
      <c r="P534" s="9"/>
      <c r="Q534" s="9"/>
    </row>
    <row r="535" spans="2:17" s="7" customFormat="1" ht="12.75">
      <c r="B535" s="9"/>
      <c r="E535" s="9"/>
      <c r="G535" s="9"/>
      <c r="H535" s="9"/>
      <c r="J535" s="9"/>
      <c r="K535" s="9"/>
      <c r="M535" s="9"/>
      <c r="N535" s="9"/>
      <c r="P535" s="9"/>
      <c r="Q535" s="9"/>
    </row>
    <row r="536" spans="2:17" s="7" customFormat="1" ht="12.75">
      <c r="B536" s="9"/>
      <c r="E536" s="9"/>
      <c r="G536" s="9"/>
      <c r="H536" s="9"/>
      <c r="J536" s="9"/>
      <c r="K536" s="9"/>
      <c r="M536" s="9"/>
      <c r="N536" s="9"/>
      <c r="P536" s="9"/>
      <c r="Q536" s="9"/>
    </row>
    <row r="537" spans="2:17" s="7" customFormat="1" ht="12.75">
      <c r="B537" s="9"/>
      <c r="E537" s="9"/>
      <c r="G537" s="9"/>
      <c r="H537" s="9"/>
      <c r="J537" s="9"/>
      <c r="K537" s="9"/>
      <c r="M537" s="9"/>
      <c r="N537" s="9"/>
      <c r="P537" s="9"/>
      <c r="Q537" s="9"/>
    </row>
    <row r="538" spans="2:17" s="7" customFormat="1" ht="12.75">
      <c r="B538" s="9"/>
      <c r="E538" s="9"/>
      <c r="G538" s="9"/>
      <c r="H538" s="9"/>
      <c r="J538" s="9"/>
      <c r="K538" s="9"/>
      <c r="M538" s="9"/>
      <c r="N538" s="9"/>
      <c r="P538" s="9"/>
      <c r="Q538" s="9"/>
    </row>
    <row r="539" spans="2:17" s="7" customFormat="1" ht="12.75">
      <c r="B539" s="9"/>
      <c r="E539" s="9"/>
      <c r="G539" s="9"/>
      <c r="H539" s="9"/>
      <c r="J539" s="9"/>
      <c r="K539" s="9"/>
      <c r="M539" s="9"/>
      <c r="N539" s="9"/>
      <c r="P539" s="9"/>
      <c r="Q539" s="9"/>
    </row>
    <row r="540" spans="2:17" s="7" customFormat="1" ht="12.75">
      <c r="B540" s="9"/>
      <c r="E540" s="9"/>
      <c r="G540" s="9"/>
      <c r="H540" s="9"/>
      <c r="J540" s="9"/>
      <c r="K540" s="9"/>
      <c r="M540" s="9"/>
      <c r="N540" s="9"/>
      <c r="P540" s="9"/>
      <c r="Q540" s="9"/>
    </row>
    <row r="541" spans="2:17" s="7" customFormat="1" ht="12.75">
      <c r="B541" s="9"/>
      <c r="E541" s="9"/>
      <c r="G541" s="9"/>
      <c r="H541" s="9"/>
      <c r="J541" s="9"/>
      <c r="K541" s="9"/>
      <c r="M541" s="9"/>
      <c r="N541" s="9"/>
      <c r="P541" s="9"/>
      <c r="Q541" s="9"/>
    </row>
    <row r="542" spans="2:17" s="7" customFormat="1" ht="12.75">
      <c r="B542" s="9"/>
      <c r="E542" s="9"/>
      <c r="G542" s="9"/>
      <c r="H542" s="9"/>
      <c r="J542" s="9"/>
      <c r="K542" s="9"/>
      <c r="M542" s="9"/>
      <c r="N542" s="9"/>
      <c r="P542" s="9"/>
      <c r="Q542" s="9"/>
    </row>
    <row r="543" spans="2:17" s="7" customFormat="1" ht="12.75">
      <c r="B543" s="9"/>
      <c r="E543" s="9"/>
      <c r="G543" s="9"/>
      <c r="H543" s="9"/>
      <c r="J543" s="9"/>
      <c r="K543" s="9"/>
      <c r="M543" s="9"/>
      <c r="N543" s="9"/>
      <c r="P543" s="9"/>
      <c r="Q543" s="9"/>
    </row>
    <row r="544" spans="2:17" s="7" customFormat="1" ht="12.75">
      <c r="B544" s="9"/>
      <c r="E544" s="9"/>
      <c r="G544" s="9"/>
      <c r="H544" s="9"/>
      <c r="J544" s="9"/>
      <c r="K544" s="9"/>
      <c r="M544" s="9"/>
      <c r="N544" s="9"/>
      <c r="P544" s="9"/>
      <c r="Q544" s="9"/>
    </row>
    <row r="545" spans="2:17" s="7" customFormat="1" ht="12.75">
      <c r="B545" s="9"/>
      <c r="E545" s="9"/>
      <c r="G545" s="9"/>
      <c r="H545" s="9"/>
      <c r="J545" s="9"/>
      <c r="K545" s="9"/>
      <c r="M545" s="9"/>
      <c r="N545" s="9"/>
      <c r="P545" s="9"/>
      <c r="Q545" s="9"/>
    </row>
    <row r="546" spans="2:17" s="7" customFormat="1" ht="12.75">
      <c r="B546" s="9"/>
      <c r="E546" s="9"/>
      <c r="G546" s="9"/>
      <c r="H546" s="9"/>
      <c r="J546" s="9"/>
      <c r="K546" s="9"/>
      <c r="M546" s="9"/>
      <c r="N546" s="9"/>
      <c r="P546" s="9"/>
      <c r="Q546" s="9"/>
    </row>
    <row r="547" spans="2:17" s="7" customFormat="1" ht="12.75">
      <c r="B547" s="9"/>
      <c r="E547" s="9"/>
      <c r="G547" s="9"/>
      <c r="H547" s="9"/>
      <c r="J547" s="9"/>
      <c r="K547" s="9"/>
      <c r="M547" s="9"/>
      <c r="N547" s="9"/>
      <c r="P547" s="9"/>
      <c r="Q547" s="9"/>
    </row>
    <row r="548" spans="2:17" s="7" customFormat="1" ht="12.75">
      <c r="B548" s="9"/>
      <c r="E548" s="9"/>
      <c r="G548" s="9"/>
      <c r="H548" s="9"/>
      <c r="J548" s="9"/>
      <c r="K548" s="9"/>
      <c r="M548" s="9"/>
      <c r="N548" s="9"/>
      <c r="P548" s="9"/>
      <c r="Q548" s="9"/>
    </row>
    <row r="549" spans="2:17" s="7" customFormat="1" ht="12.75">
      <c r="B549" s="9"/>
      <c r="E549" s="9"/>
      <c r="G549" s="9"/>
      <c r="H549" s="9"/>
      <c r="J549" s="9"/>
      <c r="K549" s="9"/>
      <c r="M549" s="9"/>
      <c r="N549" s="9"/>
      <c r="P549" s="9"/>
      <c r="Q549" s="9"/>
    </row>
    <row r="550" spans="2:17" s="7" customFormat="1" ht="12.75">
      <c r="B550" s="9"/>
      <c r="E550" s="9"/>
      <c r="G550" s="9"/>
      <c r="H550" s="9"/>
      <c r="J550" s="9"/>
      <c r="K550" s="9"/>
      <c r="M550" s="9"/>
      <c r="N550" s="9"/>
      <c r="P550" s="9"/>
      <c r="Q550" s="9"/>
    </row>
    <row r="551" spans="2:17" s="7" customFormat="1" ht="12.75">
      <c r="B551" s="9"/>
      <c r="E551" s="9"/>
      <c r="G551" s="9"/>
      <c r="H551" s="9"/>
      <c r="J551" s="9"/>
      <c r="K551" s="9"/>
      <c r="M551" s="9"/>
      <c r="N551" s="9"/>
      <c r="P551" s="9"/>
      <c r="Q551" s="9"/>
    </row>
    <row r="552" spans="2:17" s="7" customFormat="1" ht="12.75">
      <c r="B552" s="9"/>
      <c r="E552" s="9"/>
      <c r="G552" s="9"/>
      <c r="H552" s="9"/>
      <c r="J552" s="9"/>
      <c r="K552" s="9"/>
      <c r="M552" s="9"/>
      <c r="N552" s="9"/>
      <c r="P552" s="9"/>
      <c r="Q552" s="9"/>
    </row>
    <row r="553" spans="2:17" s="7" customFormat="1" ht="12.75">
      <c r="B553" s="9"/>
      <c r="E553" s="9"/>
      <c r="G553" s="9"/>
      <c r="H553" s="9"/>
      <c r="J553" s="9"/>
      <c r="K553" s="9"/>
      <c r="M553" s="9"/>
      <c r="N553" s="9"/>
      <c r="P553" s="9"/>
      <c r="Q553" s="9"/>
    </row>
    <row r="554" spans="2:17" s="7" customFormat="1" ht="12.75">
      <c r="B554" s="9"/>
      <c r="E554" s="9"/>
      <c r="G554" s="9"/>
      <c r="H554" s="9"/>
      <c r="J554" s="9"/>
      <c r="K554" s="9"/>
      <c r="M554" s="9"/>
      <c r="N554" s="9"/>
      <c r="P554" s="9"/>
      <c r="Q554" s="9"/>
    </row>
    <row r="555" spans="2:17" s="7" customFormat="1" ht="12.75">
      <c r="B555" s="9"/>
      <c r="E555" s="9"/>
      <c r="G555" s="9"/>
      <c r="H555" s="9"/>
      <c r="J555" s="9"/>
      <c r="K555" s="9"/>
      <c r="M555" s="9"/>
      <c r="N555" s="9"/>
      <c r="P555" s="9"/>
      <c r="Q555" s="9"/>
    </row>
    <row r="556" spans="2:17" s="7" customFormat="1" ht="12.75">
      <c r="B556" s="9"/>
      <c r="E556" s="9"/>
      <c r="G556" s="9"/>
      <c r="H556" s="9"/>
      <c r="J556" s="9"/>
      <c r="K556" s="9"/>
      <c r="M556" s="9"/>
      <c r="N556" s="9"/>
      <c r="P556" s="9"/>
      <c r="Q556" s="9"/>
    </row>
    <row r="557" spans="2:17" s="7" customFormat="1" ht="12.75">
      <c r="B557" s="9"/>
      <c r="E557" s="9"/>
      <c r="G557" s="9"/>
      <c r="H557" s="9"/>
      <c r="J557" s="9"/>
      <c r="K557" s="9"/>
      <c r="M557" s="9"/>
      <c r="N557" s="9"/>
      <c r="P557" s="9"/>
      <c r="Q557" s="9"/>
    </row>
    <row r="558" spans="2:17" s="7" customFormat="1" ht="12.75">
      <c r="B558" s="9"/>
      <c r="E558" s="9"/>
      <c r="G558" s="9"/>
      <c r="H558" s="9"/>
      <c r="J558" s="9"/>
      <c r="K558" s="9"/>
      <c r="M558" s="9"/>
      <c r="N558" s="9"/>
      <c r="P558" s="9"/>
      <c r="Q558" s="9"/>
    </row>
    <row r="559" spans="2:17" s="7" customFormat="1" ht="12.75">
      <c r="B559" s="9"/>
      <c r="E559" s="9"/>
      <c r="G559" s="9"/>
      <c r="H559" s="9"/>
      <c r="J559" s="9"/>
      <c r="K559" s="9"/>
      <c r="M559" s="9"/>
      <c r="N559" s="9"/>
      <c r="P559" s="9"/>
      <c r="Q559" s="9"/>
    </row>
    <row r="560" spans="2:17" s="7" customFormat="1" ht="12.75">
      <c r="B560" s="9"/>
      <c r="E560" s="9"/>
      <c r="G560" s="9"/>
      <c r="H560" s="9"/>
      <c r="J560" s="9"/>
      <c r="K560" s="9"/>
      <c r="M560" s="9"/>
      <c r="N560" s="9"/>
      <c r="P560" s="9"/>
      <c r="Q560" s="9"/>
    </row>
    <row r="561" spans="2:17" s="7" customFormat="1" ht="12.75">
      <c r="B561" s="9"/>
      <c r="E561" s="9"/>
      <c r="G561" s="9"/>
      <c r="H561" s="9"/>
      <c r="J561" s="9"/>
      <c r="K561" s="9"/>
      <c r="M561" s="9"/>
      <c r="N561" s="9"/>
      <c r="P561" s="9"/>
      <c r="Q561" s="9"/>
    </row>
    <row r="562" spans="2:17" s="7" customFormat="1" ht="12.75">
      <c r="B562" s="9"/>
      <c r="E562" s="9"/>
      <c r="G562" s="9"/>
      <c r="H562" s="9"/>
      <c r="J562" s="9"/>
      <c r="K562" s="9"/>
      <c r="M562" s="9"/>
      <c r="N562" s="9"/>
      <c r="P562" s="9"/>
      <c r="Q562" s="9"/>
    </row>
    <row r="563" spans="2:17" s="7" customFormat="1" ht="12.75">
      <c r="B563" s="9"/>
      <c r="E563" s="9"/>
      <c r="G563" s="9"/>
      <c r="H563" s="9"/>
      <c r="J563" s="9"/>
      <c r="K563" s="9"/>
      <c r="M563" s="9"/>
      <c r="N563" s="9"/>
      <c r="P563" s="9"/>
      <c r="Q563" s="9"/>
    </row>
    <row r="564" spans="2:17" s="7" customFormat="1" ht="12.75">
      <c r="B564" s="9"/>
      <c r="E564" s="9"/>
      <c r="G564" s="9"/>
      <c r="H564" s="9"/>
      <c r="J564" s="9"/>
      <c r="K564" s="9"/>
      <c r="M564" s="9"/>
      <c r="N564" s="9"/>
      <c r="P564" s="9"/>
      <c r="Q564" s="9"/>
    </row>
    <row r="565" spans="2:17" s="7" customFormat="1" ht="12.75">
      <c r="B565" s="9"/>
      <c r="E565" s="9"/>
      <c r="G565" s="9"/>
      <c r="H565" s="9"/>
      <c r="J565" s="9"/>
      <c r="K565" s="9"/>
      <c r="M565" s="9"/>
      <c r="N565" s="9"/>
      <c r="P565" s="9"/>
      <c r="Q565" s="9"/>
    </row>
    <row r="566" spans="2:17" s="7" customFormat="1" ht="12.75">
      <c r="B566" s="9"/>
      <c r="E566" s="9"/>
      <c r="G566" s="9"/>
      <c r="H566" s="9"/>
      <c r="J566" s="9"/>
      <c r="K566" s="9"/>
      <c r="M566" s="9"/>
      <c r="N566" s="9"/>
      <c r="P566" s="9"/>
      <c r="Q566" s="9"/>
    </row>
    <row r="567" spans="2:17" s="7" customFormat="1" ht="12.75">
      <c r="B567" s="9"/>
      <c r="E567" s="9"/>
      <c r="G567" s="9"/>
      <c r="H567" s="9"/>
      <c r="J567" s="9"/>
      <c r="K567" s="9"/>
      <c r="M567" s="9"/>
      <c r="N567" s="9"/>
      <c r="P567" s="9"/>
      <c r="Q567" s="9"/>
    </row>
    <row r="568" spans="2:17" s="7" customFormat="1" ht="12.75">
      <c r="B568" s="9"/>
      <c r="E568" s="9"/>
      <c r="G568" s="9"/>
      <c r="H568" s="9"/>
      <c r="J568" s="9"/>
      <c r="K568" s="9"/>
      <c r="M568" s="9"/>
      <c r="N568" s="9"/>
      <c r="P568" s="9"/>
      <c r="Q568" s="9"/>
    </row>
    <row r="569" spans="2:17" s="7" customFormat="1" ht="12.75">
      <c r="B569" s="9"/>
      <c r="E569" s="9"/>
      <c r="G569" s="9"/>
      <c r="H569" s="9"/>
      <c r="J569" s="9"/>
      <c r="K569" s="9"/>
      <c r="M569" s="9"/>
      <c r="N569" s="9"/>
      <c r="P569" s="9"/>
      <c r="Q569" s="9"/>
    </row>
    <row r="570" spans="2:17" s="7" customFormat="1" ht="12.75">
      <c r="B570" s="9"/>
      <c r="E570" s="9"/>
      <c r="G570" s="9"/>
      <c r="H570" s="9"/>
      <c r="J570" s="9"/>
      <c r="K570" s="9"/>
      <c r="M570" s="9"/>
      <c r="N570" s="9"/>
      <c r="P570" s="9"/>
      <c r="Q570" s="9"/>
    </row>
    <row r="571" spans="2:17" s="7" customFormat="1" ht="12.75">
      <c r="B571" s="9"/>
      <c r="E571" s="9"/>
      <c r="G571" s="9"/>
      <c r="H571" s="9"/>
      <c r="J571" s="9"/>
      <c r="K571" s="9"/>
      <c r="M571" s="9"/>
      <c r="N571" s="9"/>
      <c r="P571" s="9"/>
      <c r="Q571" s="9"/>
    </row>
    <row r="572" spans="2:17" s="7" customFormat="1" ht="12.75">
      <c r="B572" s="9"/>
      <c r="E572" s="9"/>
      <c r="G572" s="9"/>
      <c r="H572" s="9"/>
      <c r="J572" s="9"/>
      <c r="K572" s="9"/>
      <c r="M572" s="9"/>
      <c r="N572" s="9"/>
      <c r="P572" s="9"/>
      <c r="Q572" s="9"/>
    </row>
    <row r="573" spans="2:17" s="7" customFormat="1" ht="12.75">
      <c r="B573" s="9"/>
      <c r="E573" s="9"/>
      <c r="G573" s="9"/>
      <c r="H573" s="9"/>
      <c r="J573" s="9"/>
      <c r="K573" s="9"/>
      <c r="M573" s="9"/>
      <c r="N573" s="9"/>
      <c r="P573" s="9"/>
      <c r="Q573" s="9"/>
    </row>
    <row r="574" spans="2:17" s="7" customFormat="1" ht="12.75">
      <c r="B574" s="9"/>
      <c r="E574" s="9"/>
      <c r="G574" s="9"/>
      <c r="H574" s="9"/>
      <c r="J574" s="9"/>
      <c r="K574" s="9"/>
      <c r="M574" s="9"/>
      <c r="N574" s="9"/>
      <c r="P574" s="9"/>
      <c r="Q574" s="9"/>
    </row>
    <row r="575" spans="2:17" s="7" customFormat="1" ht="12.75">
      <c r="B575" s="9"/>
      <c r="E575" s="9"/>
      <c r="G575" s="9"/>
      <c r="H575" s="9"/>
      <c r="J575" s="9"/>
      <c r="K575" s="9"/>
      <c r="M575" s="9"/>
      <c r="N575" s="9"/>
      <c r="P575" s="9"/>
      <c r="Q575" s="9"/>
    </row>
    <row r="576" spans="2:17" s="7" customFormat="1" ht="12.75">
      <c r="B576" s="9"/>
      <c r="E576" s="9"/>
      <c r="G576" s="9"/>
      <c r="H576" s="9"/>
      <c r="J576" s="9"/>
      <c r="K576" s="9"/>
      <c r="M576" s="9"/>
      <c r="N576" s="9"/>
      <c r="P576" s="9"/>
      <c r="Q576" s="9"/>
    </row>
    <row r="577" spans="2:17" s="7" customFormat="1" ht="12.75">
      <c r="B577" s="9"/>
      <c r="E577" s="9"/>
      <c r="G577" s="9"/>
      <c r="H577" s="9"/>
      <c r="J577" s="9"/>
      <c r="K577" s="9"/>
      <c r="M577" s="9"/>
      <c r="N577" s="9"/>
      <c r="P577" s="9"/>
      <c r="Q577" s="9"/>
    </row>
    <row r="578" spans="2:17" s="7" customFormat="1" ht="12.75">
      <c r="B578" s="9"/>
      <c r="E578" s="9"/>
      <c r="G578" s="9"/>
      <c r="H578" s="9"/>
      <c r="J578" s="9"/>
      <c r="K578" s="9"/>
      <c r="M578" s="9"/>
      <c r="N578" s="9"/>
      <c r="P578" s="9"/>
      <c r="Q578" s="9"/>
    </row>
    <row r="579" spans="2:17" s="7" customFormat="1" ht="12.75">
      <c r="B579" s="9"/>
      <c r="E579" s="9"/>
      <c r="G579" s="9"/>
      <c r="H579" s="9"/>
      <c r="J579" s="9"/>
      <c r="K579" s="9"/>
      <c r="M579" s="9"/>
      <c r="N579" s="9"/>
      <c r="P579" s="9"/>
      <c r="Q579" s="9"/>
    </row>
    <row r="580" spans="2:17" s="7" customFormat="1" ht="12.75">
      <c r="B580" s="9"/>
      <c r="E580" s="9"/>
      <c r="G580" s="9"/>
      <c r="H580" s="9"/>
      <c r="J580" s="9"/>
      <c r="K580" s="9"/>
      <c r="M580" s="9"/>
      <c r="N580" s="9"/>
      <c r="P580" s="9"/>
      <c r="Q580" s="9"/>
    </row>
    <row r="581" spans="2:17" s="7" customFormat="1" ht="12.75">
      <c r="B581" s="9"/>
      <c r="E581" s="9"/>
      <c r="G581" s="9"/>
      <c r="H581" s="9"/>
      <c r="J581" s="9"/>
      <c r="K581" s="9"/>
      <c r="M581" s="9"/>
      <c r="N581" s="9"/>
      <c r="P581" s="9"/>
      <c r="Q581" s="9"/>
    </row>
    <row r="582" spans="2:17" s="7" customFormat="1" ht="12.75">
      <c r="B582" s="9"/>
      <c r="E582" s="9"/>
      <c r="G582" s="9"/>
      <c r="H582" s="9"/>
      <c r="J582" s="9"/>
      <c r="K582" s="9"/>
      <c r="M582" s="9"/>
      <c r="N582" s="9"/>
      <c r="P582" s="9"/>
      <c r="Q582" s="9"/>
    </row>
    <row r="583" spans="2:17" s="7" customFormat="1" ht="12.75">
      <c r="B583" s="9"/>
      <c r="E583" s="9"/>
      <c r="G583" s="9"/>
      <c r="H583" s="9"/>
      <c r="J583" s="9"/>
      <c r="K583" s="9"/>
      <c r="M583" s="9"/>
      <c r="N583" s="9"/>
      <c r="P583" s="9"/>
      <c r="Q583" s="9"/>
    </row>
    <row r="584" spans="2:17" s="7" customFormat="1" ht="12.75">
      <c r="B584" s="9"/>
      <c r="E584" s="9"/>
      <c r="G584" s="9"/>
      <c r="H584" s="9"/>
      <c r="J584" s="9"/>
      <c r="K584" s="9"/>
      <c r="M584" s="9"/>
      <c r="N584" s="9"/>
      <c r="P584" s="9"/>
      <c r="Q584" s="9"/>
    </row>
    <row r="585" spans="2:17" s="7" customFormat="1" ht="12.75">
      <c r="B585" s="9"/>
      <c r="E585" s="9"/>
      <c r="G585" s="9"/>
      <c r="H585" s="9"/>
      <c r="J585" s="9"/>
      <c r="K585" s="9"/>
      <c r="M585" s="9"/>
      <c r="N585" s="9"/>
      <c r="P585" s="9"/>
      <c r="Q585" s="9"/>
    </row>
    <row r="586" spans="2:17" s="7" customFormat="1" ht="12.75">
      <c r="B586" s="9"/>
      <c r="E586" s="9"/>
      <c r="G586" s="9"/>
      <c r="H586" s="9"/>
      <c r="J586" s="9"/>
      <c r="K586" s="9"/>
      <c r="M586" s="9"/>
      <c r="N586" s="9"/>
      <c r="P586" s="9"/>
      <c r="Q586" s="9"/>
    </row>
    <row r="587" spans="2:17" s="7" customFormat="1" ht="12.75">
      <c r="B587" s="9"/>
      <c r="E587" s="9"/>
      <c r="G587" s="9"/>
      <c r="H587" s="9"/>
      <c r="J587" s="9"/>
      <c r="K587" s="9"/>
      <c r="M587" s="9"/>
      <c r="N587" s="9"/>
      <c r="P587" s="9"/>
      <c r="Q587" s="9"/>
    </row>
    <row r="588" spans="2:17" s="7" customFormat="1" ht="12.75">
      <c r="B588" s="9"/>
      <c r="E588" s="9"/>
      <c r="G588" s="9"/>
      <c r="H588" s="9"/>
      <c r="J588" s="9"/>
      <c r="K588" s="9"/>
      <c r="M588" s="9"/>
      <c r="N588" s="9"/>
      <c r="P588" s="9"/>
      <c r="Q588" s="9"/>
    </row>
    <row r="589" spans="2:17" s="7" customFormat="1" ht="12.75">
      <c r="B589" s="9"/>
      <c r="E589" s="9"/>
      <c r="G589" s="9"/>
      <c r="H589" s="9"/>
      <c r="J589" s="9"/>
      <c r="K589" s="9"/>
      <c r="M589" s="9"/>
      <c r="N589" s="9"/>
      <c r="P589" s="9"/>
      <c r="Q589" s="9"/>
    </row>
    <row r="590" spans="2:17" s="7" customFormat="1" ht="12.75">
      <c r="B590" s="9"/>
      <c r="E590" s="9"/>
      <c r="G590" s="9"/>
      <c r="H590" s="9"/>
      <c r="J590" s="9"/>
      <c r="K590" s="9"/>
      <c r="M590" s="9"/>
      <c r="N590" s="9"/>
      <c r="P590" s="9"/>
      <c r="Q590" s="9"/>
    </row>
    <row r="591" spans="2:17" s="7" customFormat="1" ht="12.75">
      <c r="B591" s="9"/>
      <c r="E591" s="9"/>
      <c r="G591" s="9"/>
      <c r="H591" s="9"/>
      <c r="J591" s="9"/>
      <c r="K591" s="9"/>
      <c r="M591" s="9"/>
      <c r="N591" s="9"/>
      <c r="P591" s="9"/>
      <c r="Q591" s="9"/>
    </row>
    <row r="592" spans="2:17" s="7" customFormat="1" ht="12.75">
      <c r="B592" s="9"/>
      <c r="E592" s="9"/>
      <c r="G592" s="9"/>
      <c r="H592" s="9"/>
      <c r="J592" s="9"/>
      <c r="K592" s="9"/>
      <c r="M592" s="9"/>
      <c r="N592" s="9"/>
      <c r="P592" s="9"/>
      <c r="Q592" s="9"/>
    </row>
    <row r="593" spans="2:17" s="7" customFormat="1" ht="12.75">
      <c r="B593" s="9"/>
      <c r="E593" s="9"/>
      <c r="G593" s="9"/>
      <c r="H593" s="9"/>
      <c r="J593" s="9"/>
      <c r="K593" s="9"/>
      <c r="M593" s="9"/>
      <c r="N593" s="9"/>
      <c r="P593" s="9"/>
      <c r="Q593" s="9"/>
    </row>
    <row r="594" spans="2:17" s="7" customFormat="1" ht="12.75">
      <c r="B594" s="9"/>
      <c r="E594" s="9"/>
      <c r="G594" s="9"/>
      <c r="H594" s="9"/>
      <c r="J594" s="9"/>
      <c r="K594" s="9"/>
      <c r="M594" s="9"/>
      <c r="N594" s="9"/>
      <c r="P594" s="9"/>
      <c r="Q594" s="9"/>
    </row>
    <row r="595" spans="2:17" s="7" customFormat="1" ht="12.75">
      <c r="B595" s="9"/>
      <c r="E595" s="9"/>
      <c r="G595" s="9"/>
      <c r="H595" s="9"/>
      <c r="J595" s="9"/>
      <c r="K595" s="9"/>
      <c r="M595" s="9"/>
      <c r="N595" s="9"/>
      <c r="P595" s="9"/>
      <c r="Q595" s="9"/>
    </row>
    <row r="596" spans="2:17" s="7" customFormat="1" ht="12.75">
      <c r="B596" s="9"/>
      <c r="E596" s="9"/>
      <c r="G596" s="9"/>
      <c r="H596" s="9"/>
      <c r="J596" s="9"/>
      <c r="K596" s="9"/>
      <c r="M596" s="9"/>
      <c r="N596" s="9"/>
      <c r="P596" s="9"/>
      <c r="Q596" s="9"/>
    </row>
    <row r="597" spans="2:17" s="7" customFormat="1" ht="12.75">
      <c r="B597" s="9"/>
      <c r="E597" s="9"/>
      <c r="G597" s="9"/>
      <c r="H597" s="9"/>
      <c r="J597" s="9"/>
      <c r="K597" s="9"/>
      <c r="M597" s="9"/>
      <c r="N597" s="9"/>
      <c r="P597" s="9"/>
      <c r="Q597" s="9"/>
    </row>
    <row r="598" spans="2:17" s="7" customFormat="1" ht="12.75">
      <c r="B598" s="9"/>
      <c r="E598" s="9"/>
      <c r="G598" s="9"/>
      <c r="H598" s="9"/>
      <c r="J598" s="9"/>
      <c r="K598" s="9"/>
      <c r="M598" s="9"/>
      <c r="N598" s="9"/>
      <c r="P598" s="9"/>
      <c r="Q598" s="9"/>
    </row>
    <row r="599" spans="2:17" s="7" customFormat="1" ht="12.75">
      <c r="B599" s="9"/>
      <c r="E599" s="9"/>
      <c r="G599" s="9"/>
      <c r="H599" s="9"/>
      <c r="J599" s="9"/>
      <c r="K599" s="9"/>
      <c r="M599" s="9"/>
      <c r="N599" s="9"/>
      <c r="P599" s="9"/>
      <c r="Q599" s="9"/>
    </row>
    <row r="600" spans="2:17" s="7" customFormat="1" ht="12.75">
      <c r="B600" s="9"/>
      <c r="E600" s="9"/>
      <c r="G600" s="9"/>
      <c r="H600" s="9"/>
      <c r="J600" s="9"/>
      <c r="K600" s="9"/>
      <c r="M600" s="9"/>
      <c r="N600" s="9"/>
      <c r="P600" s="9"/>
      <c r="Q600" s="9"/>
    </row>
    <row r="601" spans="2:17" s="7" customFormat="1" ht="12.75">
      <c r="B601" s="9"/>
      <c r="E601" s="9"/>
      <c r="G601" s="9"/>
      <c r="H601" s="9"/>
      <c r="J601" s="9"/>
      <c r="K601" s="9"/>
      <c r="M601" s="9"/>
      <c r="N601" s="9"/>
      <c r="P601" s="9"/>
      <c r="Q601" s="9"/>
    </row>
    <row r="602" spans="2:17" s="7" customFormat="1" ht="12.75">
      <c r="B602" s="9"/>
      <c r="E602" s="9"/>
      <c r="G602" s="9"/>
      <c r="H602" s="9"/>
      <c r="J602" s="9"/>
      <c r="K602" s="9"/>
      <c r="M602" s="9"/>
      <c r="N602" s="9"/>
      <c r="P602" s="9"/>
      <c r="Q602" s="9"/>
    </row>
    <row r="603" spans="2:17" s="7" customFormat="1" ht="12.75">
      <c r="B603" s="9"/>
      <c r="E603" s="9"/>
      <c r="G603" s="9"/>
      <c r="H603" s="9"/>
      <c r="J603" s="9"/>
      <c r="K603" s="9"/>
      <c r="M603" s="9"/>
      <c r="N603" s="9"/>
      <c r="P603" s="9"/>
      <c r="Q603" s="9"/>
    </row>
    <row r="604" spans="2:17" s="7" customFormat="1" ht="12.75">
      <c r="B604" s="9"/>
      <c r="E604" s="9"/>
      <c r="G604" s="9"/>
      <c r="H604" s="9"/>
      <c r="J604" s="9"/>
      <c r="K604" s="9"/>
      <c r="M604" s="9"/>
      <c r="N604" s="9"/>
      <c r="P604" s="9"/>
      <c r="Q604" s="9"/>
    </row>
    <row r="605" spans="2:17" s="7" customFormat="1" ht="12.75">
      <c r="B605" s="9"/>
      <c r="E605" s="9"/>
      <c r="G605" s="9"/>
      <c r="H605" s="9"/>
      <c r="J605" s="9"/>
      <c r="K605" s="9"/>
      <c r="M605" s="9"/>
      <c r="N605" s="9"/>
      <c r="P605" s="9"/>
      <c r="Q605" s="9"/>
    </row>
    <row r="606" spans="2:17" s="7" customFormat="1" ht="12.75">
      <c r="B606" s="9"/>
      <c r="E606" s="9"/>
      <c r="G606" s="9"/>
      <c r="H606" s="9"/>
      <c r="J606" s="9"/>
      <c r="K606" s="9"/>
      <c r="M606" s="9"/>
      <c r="N606" s="9"/>
      <c r="P606" s="9"/>
      <c r="Q606" s="9"/>
    </row>
    <row r="607" spans="2:17" s="7" customFormat="1" ht="12.75">
      <c r="B607" s="9"/>
      <c r="E607" s="9"/>
      <c r="G607" s="9"/>
      <c r="H607" s="9"/>
      <c r="J607" s="9"/>
      <c r="K607" s="9"/>
      <c r="M607" s="9"/>
      <c r="N607" s="9"/>
      <c r="P607" s="9"/>
      <c r="Q607" s="9"/>
    </row>
    <row r="608" spans="2:17" s="7" customFormat="1" ht="12.75">
      <c r="B608" s="9"/>
      <c r="E608" s="9"/>
      <c r="G608" s="9"/>
      <c r="H608" s="9"/>
      <c r="J608" s="9"/>
      <c r="K608" s="9"/>
      <c r="M608" s="9"/>
      <c r="N608" s="9"/>
      <c r="P608" s="9"/>
      <c r="Q608" s="9"/>
    </row>
    <row r="609" spans="2:17" s="7" customFormat="1" ht="12.75">
      <c r="B609" s="9"/>
      <c r="E609" s="9"/>
      <c r="G609" s="9"/>
      <c r="H609" s="9"/>
      <c r="J609" s="9"/>
      <c r="K609" s="9"/>
      <c r="M609" s="9"/>
      <c r="N609" s="9"/>
      <c r="P609" s="9"/>
      <c r="Q609" s="9"/>
    </row>
    <row r="610" spans="2:17" s="7" customFormat="1" ht="12.75">
      <c r="B610" s="9"/>
      <c r="E610" s="9"/>
      <c r="G610" s="9"/>
      <c r="H610" s="9"/>
      <c r="J610" s="9"/>
      <c r="K610" s="9"/>
      <c r="M610" s="9"/>
      <c r="N610" s="9"/>
      <c r="P610" s="9"/>
      <c r="Q610" s="9"/>
    </row>
    <row r="611" spans="2:17" s="7" customFormat="1" ht="12.75">
      <c r="B611" s="9"/>
      <c r="E611" s="9"/>
      <c r="G611" s="9"/>
      <c r="H611" s="9"/>
      <c r="J611" s="9"/>
      <c r="K611" s="9"/>
      <c r="M611" s="9"/>
      <c r="N611" s="9"/>
      <c r="P611" s="9"/>
      <c r="Q611" s="9"/>
    </row>
    <row r="612" spans="2:17" s="7" customFormat="1" ht="12.75">
      <c r="B612" s="9"/>
      <c r="E612" s="9"/>
      <c r="G612" s="9"/>
      <c r="H612" s="9"/>
      <c r="J612" s="9"/>
      <c r="K612" s="9"/>
      <c r="M612" s="9"/>
      <c r="N612" s="9"/>
      <c r="P612" s="9"/>
      <c r="Q612" s="9"/>
    </row>
    <row r="613" spans="2:17" s="7" customFormat="1" ht="12.75">
      <c r="B613" s="9"/>
      <c r="E613" s="9"/>
      <c r="G613" s="9"/>
      <c r="H613" s="9"/>
      <c r="J613" s="9"/>
      <c r="K613" s="9"/>
      <c r="M613" s="9"/>
      <c r="N613" s="9"/>
      <c r="P613" s="9"/>
      <c r="Q613" s="9"/>
    </row>
    <row r="614" spans="2:17" s="7" customFormat="1" ht="12.75">
      <c r="B614" s="9"/>
      <c r="E614" s="9"/>
      <c r="G614" s="9"/>
      <c r="H614" s="9"/>
      <c r="J614" s="9"/>
      <c r="K614" s="9"/>
      <c r="M614" s="9"/>
      <c r="N614" s="9"/>
      <c r="P614" s="9"/>
      <c r="Q614" s="9"/>
    </row>
    <row r="615" spans="2:17" s="7" customFormat="1" ht="12.75">
      <c r="B615" s="9"/>
      <c r="E615" s="9"/>
      <c r="G615" s="9"/>
      <c r="H615" s="9"/>
      <c r="J615" s="9"/>
      <c r="K615" s="9"/>
      <c r="M615" s="9"/>
      <c r="N615" s="9"/>
      <c r="P615" s="9"/>
      <c r="Q615" s="9"/>
    </row>
    <row r="616" spans="2:17" s="7" customFormat="1" ht="12.75">
      <c r="B616" s="9"/>
      <c r="E616" s="9"/>
      <c r="G616" s="9"/>
      <c r="H616" s="9"/>
      <c r="J616" s="9"/>
      <c r="K616" s="9"/>
      <c r="M616" s="9"/>
      <c r="N616" s="9"/>
      <c r="P616" s="9"/>
      <c r="Q616" s="9"/>
    </row>
    <row r="617" spans="2:17" s="7" customFormat="1" ht="12.75">
      <c r="B617" s="9"/>
      <c r="E617" s="9"/>
      <c r="G617" s="9"/>
      <c r="H617" s="9"/>
      <c r="J617" s="9"/>
      <c r="K617" s="9"/>
      <c r="M617" s="9"/>
      <c r="N617" s="9"/>
      <c r="P617" s="9"/>
      <c r="Q617" s="9"/>
    </row>
    <row r="618" spans="2:17" s="7" customFormat="1" ht="12.75">
      <c r="B618" s="9"/>
      <c r="E618" s="9"/>
      <c r="G618" s="9"/>
      <c r="H618" s="9"/>
      <c r="J618" s="9"/>
      <c r="K618" s="9"/>
      <c r="M618" s="9"/>
      <c r="N618" s="9"/>
      <c r="P618" s="9"/>
      <c r="Q618" s="9"/>
    </row>
    <row r="619" spans="2:17" s="7" customFormat="1" ht="12.75">
      <c r="B619" s="9"/>
      <c r="E619" s="9"/>
      <c r="G619" s="9"/>
      <c r="H619" s="9"/>
      <c r="J619" s="9"/>
      <c r="K619" s="9"/>
      <c r="M619" s="9"/>
      <c r="N619" s="9"/>
      <c r="P619" s="9"/>
      <c r="Q619" s="9"/>
    </row>
    <row r="620" spans="2:17" s="7" customFormat="1" ht="12.75">
      <c r="B620" s="9"/>
      <c r="E620" s="9"/>
      <c r="G620" s="9"/>
      <c r="H620" s="9"/>
      <c r="J620" s="9"/>
      <c r="K620" s="9"/>
      <c r="M620" s="9"/>
      <c r="N620" s="9"/>
      <c r="P620" s="9"/>
      <c r="Q620" s="9"/>
    </row>
    <row r="621" spans="2:17" s="7" customFormat="1" ht="12.75">
      <c r="B621" s="9"/>
      <c r="E621" s="9"/>
      <c r="G621" s="9"/>
      <c r="H621" s="9"/>
      <c r="J621" s="9"/>
      <c r="K621" s="9"/>
      <c r="M621" s="9"/>
      <c r="N621" s="9"/>
      <c r="P621" s="9"/>
      <c r="Q621" s="9"/>
    </row>
    <row r="622" spans="2:17" s="7" customFormat="1" ht="12.75">
      <c r="B622" s="9"/>
      <c r="E622" s="9"/>
      <c r="G622" s="9"/>
      <c r="H622" s="9"/>
      <c r="J622" s="9"/>
      <c r="K622" s="9"/>
      <c r="M622" s="9"/>
      <c r="N622" s="9"/>
      <c r="P622" s="9"/>
      <c r="Q622" s="9"/>
    </row>
    <row r="623" spans="2:17" s="7" customFormat="1" ht="12.75">
      <c r="B623" s="9"/>
      <c r="E623" s="9"/>
      <c r="G623" s="9"/>
      <c r="H623" s="9"/>
      <c r="J623" s="9"/>
      <c r="K623" s="9"/>
      <c r="M623" s="9"/>
      <c r="N623" s="9"/>
      <c r="P623" s="9"/>
      <c r="Q623" s="9"/>
    </row>
    <row r="624" spans="2:17" s="7" customFormat="1" ht="12.75">
      <c r="B624" s="9"/>
      <c r="E624" s="9"/>
      <c r="G624" s="9"/>
      <c r="H624" s="9"/>
      <c r="J624" s="9"/>
      <c r="K624" s="9"/>
      <c r="M624" s="9"/>
      <c r="N624" s="9"/>
      <c r="P624" s="9"/>
      <c r="Q624" s="9"/>
    </row>
    <row r="625" spans="2:17" s="7" customFormat="1" ht="12.75">
      <c r="B625" s="9"/>
      <c r="E625" s="9"/>
      <c r="G625" s="9"/>
      <c r="H625" s="9"/>
      <c r="J625" s="9"/>
      <c r="K625" s="9"/>
      <c r="M625" s="9"/>
      <c r="N625" s="9"/>
      <c r="P625" s="9"/>
      <c r="Q625" s="9"/>
    </row>
    <row r="626" spans="2:17" s="7" customFormat="1" ht="12.75">
      <c r="B626" s="9"/>
      <c r="E626" s="9"/>
      <c r="G626" s="9"/>
      <c r="H626" s="9"/>
      <c r="J626" s="9"/>
      <c r="K626" s="9"/>
      <c r="M626" s="9"/>
      <c r="N626" s="9"/>
      <c r="P626" s="9"/>
      <c r="Q626" s="9"/>
    </row>
    <row r="627" spans="2:17" s="7" customFormat="1" ht="12.75">
      <c r="B627" s="9"/>
      <c r="E627" s="9"/>
      <c r="G627" s="9"/>
      <c r="H627" s="9"/>
      <c r="J627" s="9"/>
      <c r="K627" s="9"/>
      <c r="M627" s="9"/>
      <c r="N627" s="9"/>
      <c r="P627" s="9"/>
      <c r="Q627" s="9"/>
    </row>
    <row r="628" spans="2:17" s="7" customFormat="1" ht="12.75">
      <c r="B628" s="9"/>
      <c r="E628" s="9"/>
      <c r="G628" s="9"/>
      <c r="H628" s="9"/>
      <c r="J628" s="9"/>
      <c r="K628" s="9"/>
      <c r="M628" s="9"/>
      <c r="N628" s="9"/>
      <c r="P628" s="9"/>
      <c r="Q628" s="9"/>
    </row>
    <row r="629" spans="2:17" s="7" customFormat="1" ht="12.75">
      <c r="B629" s="9"/>
      <c r="E629" s="9"/>
      <c r="G629" s="9"/>
      <c r="H629" s="9"/>
      <c r="J629" s="9"/>
      <c r="K629" s="9"/>
      <c r="M629" s="9"/>
      <c r="N629" s="9"/>
      <c r="P629" s="9"/>
      <c r="Q629" s="9"/>
    </row>
    <row r="630" spans="2:17" s="7" customFormat="1" ht="12.75">
      <c r="B630" s="9"/>
      <c r="E630" s="9"/>
      <c r="G630" s="9"/>
      <c r="H630" s="9"/>
      <c r="J630" s="9"/>
      <c r="K630" s="9"/>
      <c r="M630" s="9"/>
      <c r="N630" s="9"/>
      <c r="P630" s="9"/>
      <c r="Q630" s="9"/>
    </row>
    <row r="631" spans="2:17" s="7" customFormat="1" ht="12.75">
      <c r="B631" s="9"/>
      <c r="E631" s="9"/>
      <c r="G631" s="9"/>
      <c r="H631" s="9"/>
      <c r="J631" s="9"/>
      <c r="K631" s="9"/>
      <c r="M631" s="9"/>
      <c r="N631" s="9"/>
      <c r="P631" s="9"/>
      <c r="Q631" s="9"/>
    </row>
    <row r="632" spans="2:17" s="7" customFormat="1" ht="12.75">
      <c r="B632" s="9"/>
      <c r="E632" s="9"/>
      <c r="G632" s="9"/>
      <c r="H632" s="9"/>
      <c r="J632" s="9"/>
      <c r="K632" s="9"/>
      <c r="M632" s="9"/>
      <c r="N632" s="9"/>
      <c r="P632" s="9"/>
      <c r="Q632" s="9"/>
    </row>
    <row r="633" spans="2:17" s="7" customFormat="1" ht="12.75">
      <c r="B633" s="9"/>
      <c r="E633" s="9"/>
      <c r="G633" s="9"/>
      <c r="H633" s="9"/>
      <c r="J633" s="9"/>
      <c r="K633" s="9"/>
      <c r="M633" s="9"/>
      <c r="N633" s="9"/>
      <c r="P633" s="9"/>
      <c r="Q633" s="9"/>
    </row>
    <row r="634" spans="2:17" s="7" customFormat="1" ht="12.75">
      <c r="B634" s="9"/>
      <c r="E634" s="9"/>
      <c r="G634" s="9"/>
      <c r="H634" s="9"/>
      <c r="J634" s="9"/>
      <c r="K634" s="9"/>
      <c r="M634" s="9"/>
      <c r="N634" s="9"/>
      <c r="P634" s="9"/>
      <c r="Q634" s="9"/>
    </row>
    <row r="635" spans="2:17" s="7" customFormat="1" ht="12.75">
      <c r="B635" s="9"/>
      <c r="E635" s="9"/>
      <c r="G635" s="9"/>
      <c r="H635" s="9"/>
      <c r="J635" s="9"/>
      <c r="K635" s="9"/>
      <c r="M635" s="9"/>
      <c r="N635" s="9"/>
      <c r="P635" s="9"/>
      <c r="Q635" s="9"/>
    </row>
    <row r="636" spans="2:17" s="7" customFormat="1" ht="12.75">
      <c r="B636" s="9"/>
      <c r="E636" s="9"/>
      <c r="G636" s="9"/>
      <c r="H636" s="9"/>
      <c r="J636" s="9"/>
      <c r="K636" s="9"/>
      <c r="M636" s="9"/>
      <c r="N636" s="9"/>
      <c r="P636" s="9"/>
      <c r="Q636" s="9"/>
    </row>
    <row r="637" spans="2:17" s="7" customFormat="1" ht="12.75">
      <c r="B637" s="9"/>
      <c r="E637" s="9"/>
      <c r="G637" s="9"/>
      <c r="H637" s="9"/>
      <c r="J637" s="9"/>
      <c r="K637" s="9"/>
      <c r="M637" s="9"/>
      <c r="N637" s="9"/>
      <c r="P637" s="9"/>
      <c r="Q637" s="9"/>
    </row>
    <row r="638" spans="2:17" s="7" customFormat="1" ht="12.75">
      <c r="B638" s="9"/>
      <c r="E638" s="9"/>
      <c r="G638" s="9"/>
      <c r="H638" s="9"/>
      <c r="J638" s="9"/>
      <c r="K638" s="9"/>
      <c r="M638" s="9"/>
      <c r="N638" s="9"/>
      <c r="P638" s="9"/>
      <c r="Q638" s="9"/>
    </row>
    <row r="639" spans="2:17" s="7" customFormat="1" ht="12.75">
      <c r="B639" s="9"/>
      <c r="E639" s="9"/>
      <c r="G639" s="9"/>
      <c r="H639" s="9"/>
      <c r="J639" s="9"/>
      <c r="K639" s="9"/>
      <c r="M639" s="9"/>
      <c r="N639" s="9"/>
      <c r="P639" s="9"/>
      <c r="Q639" s="9"/>
    </row>
    <row r="640" spans="2:17" s="7" customFormat="1" ht="12.75">
      <c r="B640" s="9"/>
      <c r="E640" s="9"/>
      <c r="G640" s="9"/>
      <c r="H640" s="9"/>
      <c r="J640" s="9"/>
      <c r="K640" s="9"/>
      <c r="M640" s="9"/>
      <c r="N640" s="9"/>
      <c r="P640" s="9"/>
      <c r="Q640" s="9"/>
    </row>
    <row r="641" spans="2:17" s="7" customFormat="1" ht="12.75">
      <c r="B641" s="9"/>
      <c r="E641" s="9"/>
      <c r="G641" s="9"/>
      <c r="H641" s="9"/>
      <c r="J641" s="9"/>
      <c r="K641" s="9"/>
      <c r="M641" s="9"/>
      <c r="N641" s="9"/>
      <c r="P641" s="9"/>
      <c r="Q641" s="9"/>
    </row>
    <row r="642" spans="2:17" s="7" customFormat="1" ht="12.75">
      <c r="B642" s="9"/>
      <c r="E642" s="9"/>
      <c r="G642" s="9"/>
      <c r="H642" s="9"/>
      <c r="J642" s="9"/>
      <c r="K642" s="9"/>
      <c r="M642" s="9"/>
      <c r="N642" s="9"/>
      <c r="P642" s="9"/>
      <c r="Q642" s="9"/>
    </row>
    <row r="643" spans="2:17" s="7" customFormat="1" ht="12.75">
      <c r="B643" s="9"/>
      <c r="E643" s="9"/>
      <c r="G643" s="9"/>
      <c r="H643" s="9"/>
      <c r="J643" s="9"/>
      <c r="K643" s="9"/>
      <c r="M643" s="9"/>
      <c r="N643" s="9"/>
      <c r="P643" s="9"/>
      <c r="Q643" s="9"/>
    </row>
    <row r="644" spans="2:17" s="7" customFormat="1" ht="12.75">
      <c r="B644" s="9"/>
      <c r="E644" s="9"/>
      <c r="G644" s="9"/>
      <c r="H644" s="9"/>
      <c r="J644" s="9"/>
      <c r="K644" s="9"/>
      <c r="M644" s="9"/>
      <c r="N644" s="9"/>
      <c r="P644" s="9"/>
      <c r="Q644" s="9"/>
    </row>
    <row r="645" spans="2:17" s="7" customFormat="1" ht="12.75">
      <c r="B645" s="9"/>
      <c r="E645" s="9"/>
      <c r="G645" s="9"/>
      <c r="H645" s="9"/>
      <c r="J645" s="9"/>
      <c r="K645" s="9"/>
      <c r="M645" s="9"/>
      <c r="N645" s="9"/>
      <c r="P645" s="9"/>
      <c r="Q645" s="9"/>
    </row>
    <row r="646" spans="2:17" s="7" customFormat="1" ht="12.75">
      <c r="B646" s="9"/>
      <c r="E646" s="9"/>
      <c r="G646" s="9"/>
      <c r="H646" s="9"/>
      <c r="J646" s="9"/>
      <c r="K646" s="9"/>
      <c r="M646" s="9"/>
      <c r="N646" s="9"/>
      <c r="P646" s="9"/>
      <c r="Q646" s="9"/>
    </row>
    <row r="647" spans="2:17" s="7" customFormat="1" ht="12.75">
      <c r="B647" s="9"/>
      <c r="E647" s="9"/>
      <c r="G647" s="9"/>
      <c r="H647" s="9"/>
      <c r="J647" s="9"/>
      <c r="K647" s="9"/>
      <c r="M647" s="9"/>
      <c r="N647" s="9"/>
      <c r="P647" s="9"/>
      <c r="Q647" s="9"/>
    </row>
    <row r="648" spans="2:17" s="7" customFormat="1" ht="12.75">
      <c r="B648" s="9"/>
      <c r="E648" s="9"/>
      <c r="G648" s="9"/>
      <c r="H648" s="9"/>
      <c r="J648" s="9"/>
      <c r="K648" s="9"/>
      <c r="M648" s="9"/>
      <c r="N648" s="9"/>
      <c r="P648" s="9"/>
      <c r="Q648" s="9"/>
    </row>
    <row r="649" spans="2:17" s="7" customFormat="1" ht="12.75">
      <c r="B649" s="9"/>
      <c r="E649" s="9"/>
      <c r="G649" s="9"/>
      <c r="H649" s="9"/>
      <c r="J649" s="9"/>
      <c r="K649" s="9"/>
      <c r="M649" s="9"/>
      <c r="N649" s="9"/>
      <c r="P649" s="9"/>
      <c r="Q649" s="9"/>
    </row>
    <row r="650" spans="2:17" s="7" customFormat="1" ht="12.75">
      <c r="B650" s="9"/>
      <c r="E650" s="9"/>
      <c r="G650" s="9"/>
      <c r="H650" s="9"/>
      <c r="J650" s="9"/>
      <c r="K650" s="9"/>
      <c r="M650" s="9"/>
      <c r="N650" s="9"/>
      <c r="P650" s="9"/>
      <c r="Q650" s="9"/>
    </row>
    <row r="651" spans="2:17" s="7" customFormat="1" ht="12.75">
      <c r="B651" s="9"/>
      <c r="E651" s="9"/>
      <c r="G651" s="9"/>
      <c r="H651" s="9"/>
      <c r="J651" s="9"/>
      <c r="K651" s="9"/>
      <c r="M651" s="9"/>
      <c r="N651" s="9"/>
      <c r="P651" s="9"/>
      <c r="Q651" s="9"/>
    </row>
    <row r="652" spans="2:17" s="7" customFormat="1" ht="12.75">
      <c r="B652" s="9"/>
      <c r="E652" s="9"/>
      <c r="G652" s="9"/>
      <c r="H652" s="9"/>
      <c r="J652" s="9"/>
      <c r="K652" s="9"/>
      <c r="M652" s="9"/>
      <c r="N652" s="9"/>
      <c r="P652" s="9"/>
      <c r="Q652" s="9"/>
    </row>
    <row r="653" spans="2:17" s="7" customFormat="1" ht="12.75">
      <c r="B653" s="9"/>
      <c r="E653" s="9"/>
      <c r="G653" s="9"/>
      <c r="H653" s="9"/>
      <c r="J653" s="9"/>
      <c r="K653" s="9"/>
      <c r="M653" s="9"/>
      <c r="N653" s="9"/>
      <c r="P653" s="9"/>
      <c r="Q653" s="9"/>
    </row>
    <row r="654" spans="2:17" s="7" customFormat="1" ht="12.75">
      <c r="B654" s="9"/>
      <c r="E654" s="9"/>
      <c r="G654" s="9"/>
      <c r="H654" s="9"/>
      <c r="J654" s="9"/>
      <c r="K654" s="9"/>
      <c r="M654" s="9"/>
      <c r="N654" s="9"/>
      <c r="P654" s="9"/>
      <c r="Q654" s="9"/>
    </row>
    <row r="655" spans="2:17" s="7" customFormat="1" ht="12.75">
      <c r="B655" s="9"/>
      <c r="E655" s="9"/>
      <c r="G655" s="9"/>
      <c r="H655" s="9"/>
      <c r="J655" s="9"/>
      <c r="K655" s="9"/>
      <c r="M655" s="9"/>
      <c r="N655" s="9"/>
      <c r="P655" s="9"/>
      <c r="Q655" s="9"/>
    </row>
    <row r="656" spans="2:17" s="7" customFormat="1" ht="12.75">
      <c r="B656" s="9"/>
      <c r="E656" s="9"/>
      <c r="G656" s="9"/>
      <c r="H656" s="9"/>
      <c r="J656" s="9"/>
      <c r="K656" s="9"/>
      <c r="M656" s="9"/>
      <c r="N656" s="9"/>
      <c r="P656" s="9"/>
      <c r="Q656" s="9"/>
    </row>
    <row r="657" spans="2:17" s="7" customFormat="1" ht="12.75">
      <c r="B657" s="9"/>
      <c r="E657" s="9"/>
      <c r="G657" s="9"/>
      <c r="H657" s="9"/>
      <c r="J657" s="9"/>
      <c r="K657" s="9"/>
      <c r="M657" s="9"/>
      <c r="N657" s="9"/>
      <c r="P657" s="9"/>
      <c r="Q657" s="9"/>
    </row>
    <row r="658" spans="2:17" s="7" customFormat="1" ht="12.75">
      <c r="B658" s="9"/>
      <c r="E658" s="9"/>
      <c r="G658" s="9"/>
      <c r="H658" s="9"/>
      <c r="J658" s="9"/>
      <c r="K658" s="9"/>
      <c r="M658" s="9"/>
      <c r="N658" s="9"/>
      <c r="P658" s="9"/>
      <c r="Q658" s="9"/>
    </row>
    <row r="659" spans="2:17" s="7" customFormat="1" ht="12.75">
      <c r="B659" s="9"/>
      <c r="E659" s="9"/>
      <c r="G659" s="9"/>
      <c r="H659" s="9"/>
      <c r="J659" s="9"/>
      <c r="K659" s="9"/>
      <c r="M659" s="9"/>
      <c r="N659" s="9"/>
      <c r="P659" s="9"/>
      <c r="Q659" s="9"/>
    </row>
    <row r="660" spans="2:17" s="7" customFormat="1" ht="12.75">
      <c r="B660" s="9"/>
      <c r="E660" s="9"/>
      <c r="G660" s="9"/>
      <c r="H660" s="9"/>
      <c r="J660" s="9"/>
      <c r="K660" s="9"/>
      <c r="M660" s="9"/>
      <c r="N660" s="9"/>
      <c r="P660" s="9"/>
      <c r="Q660" s="9"/>
    </row>
    <row r="661" spans="2:17" s="7" customFormat="1" ht="12.75">
      <c r="B661" s="9"/>
      <c r="E661" s="9"/>
      <c r="G661" s="9"/>
      <c r="H661" s="9"/>
      <c r="J661" s="9"/>
      <c r="K661" s="9"/>
      <c r="M661" s="9"/>
      <c r="N661" s="9"/>
      <c r="P661" s="9"/>
      <c r="Q661" s="9"/>
    </row>
    <row r="662" spans="2:17" s="7" customFormat="1" ht="12.75">
      <c r="B662" s="9"/>
      <c r="E662" s="9"/>
      <c r="G662" s="9"/>
      <c r="H662" s="9"/>
      <c r="J662" s="9"/>
      <c r="K662" s="9"/>
      <c r="M662" s="9"/>
      <c r="N662" s="9"/>
      <c r="P662" s="9"/>
      <c r="Q662" s="9"/>
    </row>
    <row r="663" spans="2:17" s="7" customFormat="1" ht="12.75">
      <c r="B663" s="9"/>
      <c r="E663" s="9"/>
      <c r="G663" s="9"/>
      <c r="H663" s="9"/>
      <c r="J663" s="9"/>
      <c r="K663" s="9"/>
      <c r="M663" s="9"/>
      <c r="N663" s="9"/>
      <c r="P663" s="9"/>
      <c r="Q663" s="9"/>
    </row>
    <row r="664" spans="2:17" s="7" customFormat="1" ht="12.75">
      <c r="B664" s="9"/>
      <c r="E664" s="9"/>
      <c r="G664" s="9"/>
      <c r="H664" s="9"/>
      <c r="J664" s="9"/>
      <c r="K664" s="9"/>
      <c r="M664" s="9"/>
      <c r="N664" s="9"/>
      <c r="P664" s="9"/>
      <c r="Q664" s="9"/>
    </row>
    <row r="665" spans="2:17" s="7" customFormat="1" ht="12.75">
      <c r="B665" s="9"/>
      <c r="E665" s="9"/>
      <c r="G665" s="9"/>
      <c r="H665" s="9"/>
      <c r="J665" s="9"/>
      <c r="K665" s="9"/>
      <c r="M665" s="9"/>
      <c r="N665" s="9"/>
      <c r="P665" s="9"/>
      <c r="Q665" s="9"/>
    </row>
    <row r="666" spans="2:17" s="7" customFormat="1" ht="12.75">
      <c r="B666" s="9"/>
      <c r="E666" s="9"/>
      <c r="G666" s="9"/>
      <c r="H666" s="9"/>
      <c r="J666" s="9"/>
      <c r="K666" s="9"/>
      <c r="M666" s="9"/>
      <c r="N666" s="9"/>
      <c r="P666" s="9"/>
      <c r="Q666" s="9"/>
    </row>
    <row r="667" spans="2:17" s="7" customFormat="1" ht="12.75">
      <c r="B667" s="9"/>
      <c r="E667" s="9"/>
      <c r="G667" s="9"/>
      <c r="H667" s="9"/>
      <c r="J667" s="9"/>
      <c r="K667" s="9"/>
      <c r="M667" s="9"/>
      <c r="N667" s="9"/>
      <c r="P667" s="9"/>
      <c r="Q667" s="9"/>
    </row>
    <row r="668" spans="2:17" s="7" customFormat="1" ht="12.75">
      <c r="B668" s="9"/>
      <c r="E668" s="9"/>
      <c r="G668" s="9"/>
      <c r="H668" s="9"/>
      <c r="J668" s="9"/>
      <c r="K668" s="9"/>
      <c r="M668" s="9"/>
      <c r="N668" s="9"/>
      <c r="P668" s="9"/>
      <c r="Q668" s="9"/>
    </row>
    <row r="669" spans="2:17" s="7" customFormat="1" ht="12.75">
      <c r="B669" s="9"/>
      <c r="E669" s="9"/>
      <c r="G669" s="9"/>
      <c r="H669" s="9"/>
      <c r="J669" s="9"/>
      <c r="K669" s="9"/>
      <c r="M669" s="9"/>
      <c r="N669" s="9"/>
      <c r="P669" s="9"/>
      <c r="Q669" s="9"/>
    </row>
    <row r="670" spans="2:17" s="7" customFormat="1" ht="12.75">
      <c r="B670" s="9"/>
      <c r="E670" s="9"/>
      <c r="G670" s="9"/>
      <c r="H670" s="9"/>
      <c r="J670" s="9"/>
      <c r="K670" s="9"/>
      <c r="M670" s="9"/>
      <c r="N670" s="9"/>
      <c r="P670" s="9"/>
      <c r="Q670" s="9"/>
    </row>
    <row r="671" spans="2:17" s="7" customFormat="1" ht="12.75">
      <c r="B671" s="9"/>
      <c r="E671" s="9"/>
      <c r="G671" s="9"/>
      <c r="H671" s="9"/>
      <c r="J671" s="9"/>
      <c r="K671" s="9"/>
      <c r="M671" s="9"/>
      <c r="N671" s="9"/>
      <c r="P671" s="9"/>
      <c r="Q671" s="9"/>
    </row>
    <row r="672" spans="2:17" s="7" customFormat="1" ht="12.75">
      <c r="B672" s="9"/>
      <c r="E672" s="9"/>
      <c r="G672" s="9"/>
      <c r="H672" s="9"/>
      <c r="J672" s="9"/>
      <c r="K672" s="9"/>
      <c r="M672" s="9"/>
      <c r="N672" s="9"/>
      <c r="P672" s="9"/>
      <c r="Q672" s="9"/>
    </row>
    <row r="673" spans="2:17" s="7" customFormat="1" ht="12.75">
      <c r="B673" s="9"/>
      <c r="E673" s="9"/>
      <c r="G673" s="9"/>
      <c r="H673" s="9"/>
      <c r="J673" s="9"/>
      <c r="K673" s="9"/>
      <c r="M673" s="9"/>
      <c r="N673" s="9"/>
      <c r="P673" s="9"/>
      <c r="Q673" s="9"/>
    </row>
    <row r="674" spans="2:17" s="7" customFormat="1" ht="12.75">
      <c r="B674" s="9"/>
      <c r="E674" s="9"/>
      <c r="G674" s="9"/>
      <c r="H674" s="9"/>
      <c r="J674" s="9"/>
      <c r="K674" s="9"/>
      <c r="M674" s="9"/>
      <c r="N674" s="9"/>
      <c r="P674" s="9"/>
      <c r="Q674" s="9"/>
    </row>
    <row r="675" spans="2:17" s="7" customFormat="1" ht="12.75">
      <c r="B675" s="9"/>
      <c r="E675" s="9"/>
      <c r="G675" s="9"/>
      <c r="H675" s="9"/>
      <c r="J675" s="9"/>
      <c r="K675" s="9"/>
      <c r="M675" s="9"/>
      <c r="N675" s="9"/>
      <c r="P675" s="9"/>
      <c r="Q675" s="9"/>
    </row>
    <row r="676" spans="2:17" s="7" customFormat="1" ht="12.75">
      <c r="B676" s="9"/>
      <c r="E676" s="9"/>
      <c r="G676" s="9"/>
      <c r="H676" s="9"/>
      <c r="J676" s="9"/>
      <c r="K676" s="9"/>
      <c r="M676" s="9"/>
      <c r="N676" s="9"/>
      <c r="P676" s="9"/>
      <c r="Q676" s="9"/>
    </row>
    <row r="677" spans="2:17" s="7" customFormat="1" ht="12.75">
      <c r="B677" s="9"/>
      <c r="E677" s="9"/>
      <c r="G677" s="9"/>
      <c r="H677" s="9"/>
      <c r="J677" s="9"/>
      <c r="K677" s="9"/>
      <c r="M677" s="9"/>
      <c r="N677" s="9"/>
      <c r="P677" s="9"/>
      <c r="Q677" s="9"/>
    </row>
    <row r="678" spans="2:17" s="7" customFormat="1" ht="12.75">
      <c r="B678" s="9"/>
      <c r="E678" s="9"/>
      <c r="G678" s="9"/>
      <c r="H678" s="9"/>
      <c r="J678" s="9"/>
      <c r="K678" s="9"/>
      <c r="M678" s="9"/>
      <c r="N678" s="9"/>
      <c r="P678" s="9"/>
      <c r="Q678" s="9"/>
    </row>
    <row r="679" spans="2:17" s="7" customFormat="1" ht="12.75">
      <c r="B679" s="9"/>
      <c r="E679" s="9"/>
      <c r="G679" s="9"/>
      <c r="H679" s="9"/>
      <c r="J679" s="9"/>
      <c r="K679" s="9"/>
      <c r="M679" s="9"/>
      <c r="N679" s="9"/>
      <c r="P679" s="9"/>
      <c r="Q679" s="9"/>
    </row>
    <row r="680" spans="2:17" s="7" customFormat="1" ht="12.75">
      <c r="B680" s="9"/>
      <c r="E680" s="9"/>
      <c r="G680" s="9"/>
      <c r="H680" s="9"/>
      <c r="J680" s="9"/>
      <c r="K680" s="9"/>
      <c r="M680" s="9"/>
      <c r="N680" s="9"/>
      <c r="P680" s="9"/>
      <c r="Q680" s="9"/>
    </row>
    <row r="681" spans="2:17" s="7" customFormat="1" ht="12.75">
      <c r="B681" s="9"/>
      <c r="E681" s="9"/>
      <c r="G681" s="9"/>
      <c r="H681" s="9"/>
      <c r="J681" s="9"/>
      <c r="K681" s="9"/>
      <c r="M681" s="9"/>
      <c r="N681" s="9"/>
      <c r="P681" s="9"/>
      <c r="Q681" s="9"/>
    </row>
    <row r="682" spans="2:17" s="7" customFormat="1" ht="12.75">
      <c r="B682" s="9"/>
      <c r="E682" s="9"/>
      <c r="G682" s="9"/>
      <c r="H682" s="9"/>
      <c r="J682" s="9"/>
      <c r="K682" s="9"/>
      <c r="M682" s="9"/>
      <c r="N682" s="9"/>
      <c r="P682" s="9"/>
      <c r="Q682" s="9"/>
    </row>
    <row r="683" spans="2:17" s="7" customFormat="1" ht="12.75">
      <c r="B683" s="9"/>
      <c r="E683" s="9"/>
      <c r="G683" s="9"/>
      <c r="H683" s="9"/>
      <c r="J683" s="9"/>
      <c r="K683" s="9"/>
      <c r="M683" s="9"/>
      <c r="N683" s="9"/>
      <c r="P683" s="9"/>
      <c r="Q683" s="9"/>
    </row>
    <row r="684" spans="2:17" s="7" customFormat="1" ht="12.75">
      <c r="B684" s="9"/>
      <c r="E684" s="9"/>
      <c r="G684" s="9"/>
      <c r="H684" s="9"/>
      <c r="J684" s="9"/>
      <c r="K684" s="9"/>
      <c r="M684" s="9"/>
      <c r="N684" s="9"/>
      <c r="P684" s="9"/>
      <c r="Q684" s="9"/>
    </row>
    <row r="685" spans="2:17" s="7" customFormat="1" ht="12.75">
      <c r="B685" s="9"/>
      <c r="E685" s="9"/>
      <c r="G685" s="9"/>
      <c r="H685" s="9"/>
      <c r="J685" s="9"/>
      <c r="K685" s="9"/>
      <c r="M685" s="9"/>
      <c r="N685" s="9"/>
      <c r="P685" s="9"/>
      <c r="Q685" s="9"/>
    </row>
    <row r="686" spans="2:17" s="7" customFormat="1" ht="12.75">
      <c r="B686" s="9"/>
      <c r="E686" s="9"/>
      <c r="G686" s="9"/>
      <c r="H686" s="9"/>
      <c r="J686" s="9"/>
      <c r="K686" s="9"/>
      <c r="M686" s="9"/>
      <c r="N686" s="9"/>
      <c r="P686" s="9"/>
      <c r="Q686" s="9"/>
    </row>
    <row r="687" spans="2:17" s="7" customFormat="1" ht="12.75">
      <c r="B687" s="9"/>
      <c r="E687" s="9"/>
      <c r="G687" s="9"/>
      <c r="H687" s="9"/>
      <c r="J687" s="9"/>
      <c r="K687" s="9"/>
      <c r="M687" s="9"/>
      <c r="N687" s="9"/>
      <c r="P687" s="9"/>
      <c r="Q687" s="9"/>
    </row>
    <row r="688" spans="2:17" s="7" customFormat="1" ht="12.75">
      <c r="B688" s="9"/>
      <c r="E688" s="9"/>
      <c r="G688" s="9"/>
      <c r="H688" s="9"/>
      <c r="J688" s="9"/>
      <c r="K688" s="9"/>
      <c r="M688" s="9"/>
      <c r="N688" s="9"/>
      <c r="P688" s="9"/>
      <c r="Q688" s="9"/>
    </row>
    <row r="689" spans="2:17" s="7" customFormat="1" ht="12.75">
      <c r="B689" s="9"/>
      <c r="E689" s="9"/>
      <c r="G689" s="9"/>
      <c r="H689" s="9"/>
      <c r="J689" s="9"/>
      <c r="K689" s="9"/>
      <c r="M689" s="9"/>
      <c r="N689" s="9"/>
      <c r="P689" s="9"/>
      <c r="Q689" s="9"/>
    </row>
    <row r="690" spans="2:17" s="7" customFormat="1" ht="12.75">
      <c r="B690" s="9"/>
      <c r="E690" s="9"/>
      <c r="G690" s="9"/>
      <c r="H690" s="9"/>
      <c r="J690" s="9"/>
      <c r="K690" s="9"/>
      <c r="M690" s="9"/>
      <c r="N690" s="9"/>
      <c r="P690" s="9"/>
      <c r="Q690" s="9"/>
    </row>
    <row r="691" spans="2:17" s="7" customFormat="1" ht="12.75">
      <c r="B691" s="9"/>
      <c r="E691" s="9"/>
      <c r="G691" s="9"/>
      <c r="H691" s="9"/>
      <c r="J691" s="9"/>
      <c r="K691" s="9"/>
      <c r="M691" s="9"/>
      <c r="N691" s="9"/>
      <c r="P691" s="9"/>
      <c r="Q691" s="9"/>
    </row>
    <row r="692" spans="2:17" s="7" customFormat="1" ht="12.75">
      <c r="B692" s="9"/>
      <c r="E692" s="9"/>
      <c r="G692" s="9"/>
      <c r="H692" s="9"/>
      <c r="J692" s="9"/>
      <c r="K692" s="9"/>
      <c r="M692" s="9"/>
      <c r="N692" s="9"/>
      <c r="P692" s="9"/>
      <c r="Q692" s="9"/>
    </row>
    <row r="693" spans="2:17" s="7" customFormat="1" ht="12.75">
      <c r="B693" s="9"/>
      <c r="E693" s="9"/>
      <c r="G693" s="9"/>
      <c r="H693" s="9"/>
      <c r="J693" s="9"/>
      <c r="K693" s="9"/>
      <c r="M693" s="9"/>
      <c r="N693" s="9"/>
      <c r="P693" s="9"/>
      <c r="Q693" s="9"/>
    </row>
    <row r="694" spans="2:17" s="7" customFormat="1" ht="12.75">
      <c r="B694" s="9"/>
      <c r="E694" s="9"/>
      <c r="G694" s="9"/>
      <c r="H694" s="9"/>
      <c r="J694" s="9"/>
      <c r="K694" s="9"/>
      <c r="M694" s="9"/>
      <c r="N694" s="9"/>
      <c r="P694" s="9"/>
      <c r="Q694" s="9"/>
    </row>
    <row r="695" spans="2:17" s="7" customFormat="1" ht="12.75">
      <c r="B695" s="9"/>
      <c r="E695" s="9"/>
      <c r="G695" s="9"/>
      <c r="H695" s="9"/>
      <c r="J695" s="9"/>
      <c r="K695" s="9"/>
      <c r="M695" s="9"/>
      <c r="N695" s="9"/>
      <c r="P695" s="9"/>
      <c r="Q695" s="9"/>
    </row>
    <row r="696" spans="2:17" s="7" customFormat="1" ht="12.75">
      <c r="B696" s="9"/>
      <c r="E696" s="9"/>
      <c r="G696" s="9"/>
      <c r="H696" s="9"/>
      <c r="J696" s="9"/>
      <c r="K696" s="9"/>
      <c r="M696" s="9"/>
      <c r="N696" s="9"/>
      <c r="P696" s="9"/>
      <c r="Q696" s="9"/>
    </row>
    <row r="697" spans="2:17" s="7" customFormat="1" ht="12.75">
      <c r="B697" s="9"/>
      <c r="E697" s="9"/>
      <c r="G697" s="9"/>
      <c r="H697" s="9"/>
      <c r="J697" s="9"/>
      <c r="K697" s="9"/>
      <c r="M697" s="9"/>
      <c r="N697" s="9"/>
      <c r="P697" s="9"/>
      <c r="Q697" s="9"/>
    </row>
    <row r="698" spans="2:17" s="7" customFormat="1" ht="12.75">
      <c r="B698" s="9"/>
      <c r="E698" s="9"/>
      <c r="G698" s="9"/>
      <c r="H698" s="9"/>
      <c r="J698" s="9"/>
      <c r="K698" s="9"/>
      <c r="M698" s="9"/>
      <c r="N698" s="9"/>
      <c r="P698" s="9"/>
      <c r="Q698" s="9"/>
    </row>
    <row r="699" spans="2:17" s="7" customFormat="1" ht="12.75">
      <c r="B699" s="9"/>
      <c r="E699" s="9"/>
      <c r="G699" s="9"/>
      <c r="H699" s="9"/>
      <c r="J699" s="9"/>
      <c r="K699" s="9"/>
      <c r="M699" s="9"/>
      <c r="N699" s="9"/>
      <c r="P699" s="9"/>
      <c r="Q699" s="9"/>
    </row>
    <row r="700" spans="2:17" s="7" customFormat="1" ht="12.75">
      <c r="B700" s="9"/>
      <c r="E700" s="9"/>
      <c r="G700" s="9"/>
      <c r="H700" s="9"/>
      <c r="J700" s="9"/>
      <c r="K700" s="9"/>
      <c r="M700" s="9"/>
      <c r="N700" s="9"/>
      <c r="P700" s="9"/>
      <c r="Q700" s="9"/>
    </row>
    <row r="701" spans="2:17" s="7" customFormat="1" ht="12.75">
      <c r="B701" s="9"/>
      <c r="E701" s="9"/>
      <c r="G701" s="9"/>
      <c r="H701" s="9"/>
      <c r="J701" s="9"/>
      <c r="K701" s="9"/>
      <c r="M701" s="9"/>
      <c r="N701" s="9"/>
      <c r="P701" s="9"/>
      <c r="Q701" s="9"/>
    </row>
    <row r="702" spans="2:17" s="7" customFormat="1" ht="12.75">
      <c r="B702" s="9"/>
      <c r="E702" s="9"/>
      <c r="G702" s="9"/>
      <c r="H702" s="9"/>
      <c r="J702" s="9"/>
      <c r="K702" s="9"/>
      <c r="M702" s="9"/>
      <c r="N702" s="9"/>
      <c r="P702" s="9"/>
      <c r="Q702" s="9"/>
    </row>
    <row r="703" spans="2:17" s="7" customFormat="1" ht="12.75">
      <c r="B703" s="9"/>
      <c r="E703" s="9"/>
      <c r="G703" s="9"/>
      <c r="H703" s="9"/>
      <c r="J703" s="9"/>
      <c r="K703" s="9"/>
      <c r="M703" s="9"/>
      <c r="N703" s="9"/>
      <c r="P703" s="9"/>
      <c r="Q703" s="9"/>
    </row>
    <row r="704" spans="2:17" s="7" customFormat="1" ht="12.75">
      <c r="B704" s="9"/>
      <c r="E704" s="9"/>
      <c r="G704" s="9"/>
      <c r="H704" s="9"/>
      <c r="J704" s="9"/>
      <c r="K704" s="9"/>
      <c r="M704" s="9"/>
      <c r="N704" s="9"/>
      <c r="P704" s="9"/>
      <c r="Q704" s="9"/>
    </row>
    <row r="705" spans="2:17" s="7" customFormat="1" ht="12.75">
      <c r="B705" s="9"/>
      <c r="E705" s="9"/>
      <c r="G705" s="9"/>
      <c r="H705" s="9"/>
      <c r="J705" s="9"/>
      <c r="K705" s="9"/>
      <c r="M705" s="9"/>
      <c r="N705" s="9"/>
      <c r="P705" s="9"/>
      <c r="Q705" s="9"/>
    </row>
    <row r="706" spans="2:17" s="7" customFormat="1" ht="12.75">
      <c r="B706" s="9"/>
      <c r="E706" s="9"/>
      <c r="G706" s="9"/>
      <c r="H706" s="9"/>
      <c r="J706" s="9"/>
      <c r="K706" s="9"/>
      <c r="M706" s="9"/>
      <c r="N706" s="9"/>
      <c r="P706" s="9"/>
      <c r="Q706" s="9"/>
    </row>
    <row r="707" spans="2:17" s="7" customFormat="1" ht="12.75">
      <c r="B707" s="9"/>
      <c r="E707" s="9"/>
      <c r="G707" s="9"/>
      <c r="H707" s="9"/>
      <c r="J707" s="9"/>
      <c r="K707" s="9"/>
      <c r="M707" s="9"/>
      <c r="N707" s="9"/>
      <c r="P707" s="9"/>
      <c r="Q707" s="9"/>
    </row>
    <row r="708" spans="2:17" s="7" customFormat="1" ht="12.75">
      <c r="B708" s="9"/>
      <c r="E708" s="9"/>
      <c r="G708" s="9"/>
      <c r="H708" s="9"/>
      <c r="J708" s="9"/>
      <c r="K708" s="9"/>
      <c r="M708" s="9"/>
      <c r="N708" s="9"/>
      <c r="P708" s="9"/>
      <c r="Q708" s="9"/>
    </row>
    <row r="709" spans="2:17" s="7" customFormat="1" ht="12.75">
      <c r="B709" s="9"/>
      <c r="E709" s="9"/>
      <c r="G709" s="9"/>
      <c r="H709" s="9"/>
      <c r="J709" s="9"/>
      <c r="K709" s="9"/>
      <c r="M709" s="9"/>
      <c r="N709" s="9"/>
      <c r="P709" s="9"/>
      <c r="Q709" s="9"/>
    </row>
    <row r="710" spans="2:17" s="7" customFormat="1" ht="12.75">
      <c r="B710" s="9"/>
      <c r="E710" s="9"/>
      <c r="G710" s="9"/>
      <c r="H710" s="9"/>
      <c r="J710" s="9"/>
      <c r="K710" s="9"/>
      <c r="M710" s="9"/>
      <c r="N710" s="9"/>
      <c r="P710" s="9"/>
      <c r="Q710" s="9"/>
    </row>
    <row r="711" spans="2:17" s="7" customFormat="1" ht="12.75">
      <c r="B711" s="9"/>
      <c r="E711" s="9"/>
      <c r="G711" s="9"/>
      <c r="H711" s="9"/>
      <c r="J711" s="9"/>
      <c r="K711" s="9"/>
      <c r="M711" s="9"/>
      <c r="N711" s="9"/>
      <c r="P711" s="9"/>
      <c r="Q711" s="9"/>
    </row>
    <row r="712" spans="2:17" s="7" customFormat="1" ht="12.75">
      <c r="B712" s="9"/>
      <c r="E712" s="9"/>
      <c r="G712" s="9"/>
      <c r="H712" s="9"/>
      <c r="J712" s="9"/>
      <c r="K712" s="9"/>
      <c r="M712" s="9"/>
      <c r="N712" s="9"/>
      <c r="P712" s="9"/>
      <c r="Q712" s="9"/>
    </row>
    <row r="713" spans="2:17" s="7" customFormat="1" ht="12.75">
      <c r="B713" s="9"/>
      <c r="E713" s="9"/>
      <c r="G713" s="9"/>
      <c r="H713" s="9"/>
      <c r="J713" s="9"/>
      <c r="K713" s="9"/>
      <c r="M713" s="9"/>
      <c r="N713" s="9"/>
      <c r="P713" s="9"/>
      <c r="Q713" s="9"/>
    </row>
    <row r="714" spans="2:17" s="7" customFormat="1" ht="12.75">
      <c r="B714" s="9"/>
      <c r="E714" s="9"/>
      <c r="G714" s="9"/>
      <c r="H714" s="9"/>
      <c r="J714" s="9"/>
      <c r="K714" s="9"/>
      <c r="M714" s="9"/>
      <c r="N714" s="9"/>
      <c r="P714" s="9"/>
      <c r="Q714" s="9"/>
    </row>
    <row r="715" spans="2:17" s="7" customFormat="1" ht="12.75">
      <c r="B715" s="9"/>
      <c r="E715" s="9"/>
      <c r="G715" s="9"/>
      <c r="H715" s="9"/>
      <c r="J715" s="9"/>
      <c r="K715" s="9"/>
      <c r="M715" s="9"/>
      <c r="N715" s="9"/>
      <c r="P715" s="9"/>
      <c r="Q715" s="9"/>
    </row>
    <row r="716" spans="2:17" s="7" customFormat="1" ht="12.75">
      <c r="B716" s="9"/>
      <c r="E716" s="9"/>
      <c r="G716" s="9"/>
      <c r="H716" s="9"/>
      <c r="J716" s="9"/>
      <c r="K716" s="9"/>
      <c r="M716" s="9"/>
      <c r="N716" s="9"/>
      <c r="P716" s="9"/>
      <c r="Q716" s="9"/>
    </row>
    <row r="717" spans="2:17" s="7" customFormat="1" ht="12.75">
      <c r="B717" s="9"/>
      <c r="E717" s="9"/>
      <c r="G717" s="9"/>
      <c r="H717" s="9"/>
      <c r="J717" s="9"/>
      <c r="K717" s="9"/>
      <c r="M717" s="9"/>
      <c r="N717" s="9"/>
      <c r="P717" s="9"/>
      <c r="Q717" s="9"/>
    </row>
    <row r="718" spans="2:17" s="7" customFormat="1" ht="12.75">
      <c r="B718" s="9"/>
      <c r="E718" s="9"/>
      <c r="G718" s="9"/>
      <c r="H718" s="9"/>
      <c r="J718" s="9"/>
      <c r="K718" s="9"/>
      <c r="M718" s="9"/>
      <c r="N718" s="9"/>
      <c r="P718" s="9"/>
      <c r="Q718" s="9"/>
    </row>
    <row r="719" spans="2:17" s="7" customFormat="1" ht="12.75">
      <c r="B719" s="9"/>
      <c r="E719" s="9"/>
      <c r="G719" s="9"/>
      <c r="H719" s="9"/>
      <c r="J719" s="9"/>
      <c r="K719" s="9"/>
      <c r="M719" s="9"/>
      <c r="N719" s="9"/>
      <c r="P719" s="9"/>
      <c r="Q719" s="9"/>
    </row>
    <row r="720" spans="2:17" s="7" customFormat="1" ht="12.75">
      <c r="B720" s="9"/>
      <c r="E720" s="9"/>
      <c r="G720" s="9"/>
      <c r="H720" s="9"/>
      <c r="J720" s="9"/>
      <c r="K720" s="9"/>
      <c r="M720" s="9"/>
      <c r="N720" s="9"/>
      <c r="P720" s="9"/>
      <c r="Q720" s="9"/>
    </row>
    <row r="721" spans="2:17" s="7" customFormat="1" ht="12.75">
      <c r="B721" s="9"/>
      <c r="E721" s="9"/>
      <c r="G721" s="9"/>
      <c r="H721" s="9"/>
      <c r="J721" s="9"/>
      <c r="K721" s="9"/>
      <c r="M721" s="9"/>
      <c r="N721" s="9"/>
      <c r="P721" s="9"/>
      <c r="Q721" s="9"/>
    </row>
    <row r="722" spans="2:17" s="7" customFormat="1" ht="12.75">
      <c r="B722" s="9"/>
      <c r="E722" s="9"/>
      <c r="G722" s="9"/>
      <c r="H722" s="9"/>
      <c r="J722" s="9"/>
      <c r="K722" s="9"/>
      <c r="M722" s="9"/>
      <c r="N722" s="9"/>
      <c r="P722" s="9"/>
      <c r="Q722" s="9"/>
    </row>
    <row r="723" spans="2:17" s="7" customFormat="1" ht="12.75">
      <c r="B723" s="9"/>
      <c r="E723" s="9"/>
      <c r="G723" s="9"/>
      <c r="H723" s="9"/>
      <c r="J723" s="9"/>
      <c r="K723" s="9"/>
      <c r="M723" s="9"/>
      <c r="N723" s="9"/>
      <c r="P723" s="9"/>
      <c r="Q723" s="9"/>
    </row>
    <row r="724" spans="2:17" s="7" customFormat="1" ht="12.75">
      <c r="B724" s="9"/>
      <c r="E724" s="9"/>
      <c r="G724" s="9"/>
      <c r="H724" s="9"/>
      <c r="J724" s="9"/>
      <c r="K724" s="9"/>
      <c r="M724" s="9"/>
      <c r="N724" s="9"/>
      <c r="P724" s="9"/>
      <c r="Q724" s="9"/>
    </row>
    <row r="725" spans="2:17" s="7" customFormat="1" ht="12.75">
      <c r="B725" s="9"/>
      <c r="E725" s="9"/>
      <c r="G725" s="9"/>
      <c r="H725" s="9"/>
      <c r="J725" s="9"/>
      <c r="K725" s="9"/>
      <c r="M725" s="9"/>
      <c r="N725" s="9"/>
      <c r="P725" s="9"/>
      <c r="Q725" s="9"/>
    </row>
    <row r="726" spans="2:17" s="7" customFormat="1" ht="12.75">
      <c r="B726" s="9"/>
      <c r="E726" s="9"/>
      <c r="G726" s="9"/>
      <c r="H726" s="9"/>
      <c r="J726" s="9"/>
      <c r="K726" s="9"/>
      <c r="M726" s="9"/>
      <c r="N726" s="9"/>
      <c r="P726" s="9"/>
      <c r="Q726" s="9"/>
    </row>
    <row r="727" spans="2:17" s="7" customFormat="1" ht="12.75">
      <c r="B727" s="9"/>
      <c r="E727" s="9"/>
      <c r="G727" s="9"/>
      <c r="H727" s="9"/>
      <c r="J727" s="9"/>
      <c r="K727" s="9"/>
      <c r="M727" s="9"/>
      <c r="N727" s="9"/>
      <c r="P727" s="9"/>
      <c r="Q727" s="9"/>
    </row>
    <row r="728" spans="2:17" s="7" customFormat="1" ht="12.75">
      <c r="B728" s="9"/>
      <c r="E728" s="9"/>
      <c r="G728" s="9"/>
      <c r="H728" s="9"/>
      <c r="J728" s="9"/>
      <c r="K728" s="9"/>
      <c r="M728" s="9"/>
      <c r="N728" s="9"/>
      <c r="P728" s="9"/>
      <c r="Q728" s="9"/>
    </row>
    <row r="729" spans="2:17" s="7" customFormat="1" ht="12.75">
      <c r="B729" s="9"/>
      <c r="E729" s="9"/>
      <c r="G729" s="9"/>
      <c r="H729" s="9"/>
      <c r="J729" s="9"/>
      <c r="K729" s="9"/>
      <c r="M729" s="9"/>
      <c r="N729" s="9"/>
      <c r="P729" s="9"/>
      <c r="Q729" s="9"/>
    </row>
    <row r="730" spans="2:17" s="7" customFormat="1" ht="12.75">
      <c r="B730" s="9"/>
      <c r="E730" s="9"/>
      <c r="G730" s="9"/>
      <c r="H730" s="9"/>
      <c r="J730" s="9"/>
      <c r="K730" s="9"/>
      <c r="M730" s="9"/>
      <c r="N730" s="9"/>
      <c r="P730" s="9"/>
      <c r="Q730" s="9"/>
    </row>
    <row r="731" spans="2:17" s="7" customFormat="1" ht="12.75">
      <c r="B731" s="9"/>
      <c r="E731" s="9"/>
      <c r="G731" s="9"/>
      <c r="H731" s="9"/>
      <c r="J731" s="9"/>
      <c r="K731" s="9"/>
      <c r="M731" s="9"/>
      <c r="N731" s="9"/>
      <c r="P731" s="9"/>
      <c r="Q731" s="9"/>
    </row>
    <row r="732" spans="2:17" s="7" customFormat="1" ht="12.75">
      <c r="B732" s="9"/>
      <c r="E732" s="9"/>
      <c r="G732" s="9"/>
      <c r="H732" s="9"/>
      <c r="J732" s="9"/>
      <c r="K732" s="9"/>
      <c r="M732" s="9"/>
      <c r="N732" s="9"/>
      <c r="P732" s="9"/>
      <c r="Q732" s="9"/>
    </row>
    <row r="733" spans="2:17" s="7" customFormat="1" ht="12.75">
      <c r="B733" s="9"/>
      <c r="E733" s="9"/>
      <c r="G733" s="9"/>
      <c r="H733" s="9"/>
      <c r="J733" s="9"/>
      <c r="K733" s="9"/>
      <c r="M733" s="9"/>
      <c r="N733" s="9"/>
      <c r="P733" s="9"/>
      <c r="Q733" s="9"/>
    </row>
    <row r="734" spans="2:17" s="7" customFormat="1" ht="12.75">
      <c r="B734" s="9"/>
      <c r="E734" s="9"/>
      <c r="G734" s="9"/>
      <c r="H734" s="9"/>
      <c r="J734" s="9"/>
      <c r="K734" s="9"/>
      <c r="M734" s="9"/>
      <c r="N734" s="9"/>
      <c r="P734" s="9"/>
      <c r="Q734" s="9"/>
    </row>
    <row r="735" spans="2:17" s="7" customFormat="1" ht="12.75">
      <c r="B735" s="9"/>
      <c r="E735" s="9"/>
      <c r="G735" s="9"/>
      <c r="H735" s="9"/>
      <c r="J735" s="9"/>
      <c r="K735" s="9"/>
      <c r="M735" s="9"/>
      <c r="N735" s="9"/>
      <c r="P735" s="9"/>
      <c r="Q735" s="9"/>
    </row>
    <row r="736" spans="2:17" s="7" customFormat="1" ht="12.75">
      <c r="B736" s="9"/>
      <c r="E736" s="9"/>
      <c r="G736" s="9"/>
      <c r="H736" s="9"/>
      <c r="J736" s="9"/>
      <c r="K736" s="9"/>
      <c r="M736" s="9"/>
      <c r="N736" s="9"/>
      <c r="P736" s="9"/>
      <c r="Q736" s="9"/>
    </row>
    <row r="737" spans="2:17" s="7" customFormat="1" ht="12.75">
      <c r="B737" s="9"/>
      <c r="E737" s="9"/>
      <c r="G737" s="9"/>
      <c r="H737" s="9"/>
      <c r="J737" s="9"/>
      <c r="K737" s="9"/>
      <c r="M737" s="9"/>
      <c r="N737" s="9"/>
      <c r="P737" s="9"/>
      <c r="Q737" s="9"/>
    </row>
    <row r="738" spans="2:17" s="7" customFormat="1" ht="12.75">
      <c r="B738" s="9"/>
      <c r="E738" s="9"/>
      <c r="G738" s="9"/>
      <c r="H738" s="9"/>
      <c r="J738" s="9"/>
      <c r="K738" s="9"/>
      <c r="M738" s="9"/>
      <c r="N738" s="9"/>
      <c r="P738" s="9"/>
      <c r="Q738" s="9"/>
    </row>
    <row r="739" spans="2:17" s="7" customFormat="1" ht="12.75">
      <c r="B739" s="9"/>
      <c r="E739" s="9"/>
      <c r="G739" s="9"/>
      <c r="H739" s="9"/>
      <c r="J739" s="9"/>
      <c r="K739" s="9"/>
      <c r="M739" s="9"/>
      <c r="N739" s="9"/>
      <c r="P739" s="9"/>
      <c r="Q739" s="9"/>
    </row>
    <row r="740" spans="2:17" s="7" customFormat="1" ht="12.75">
      <c r="B740" s="9"/>
      <c r="E740" s="9"/>
      <c r="G740" s="9"/>
      <c r="H740" s="9"/>
      <c r="J740" s="9"/>
      <c r="K740" s="9"/>
      <c r="M740" s="9"/>
      <c r="N740" s="9"/>
      <c r="P740" s="9"/>
      <c r="Q740" s="9"/>
    </row>
    <row r="741" spans="2:17" s="7" customFormat="1" ht="12.75">
      <c r="B741" s="9"/>
      <c r="E741" s="9"/>
      <c r="G741" s="9"/>
      <c r="H741" s="9"/>
      <c r="J741" s="9"/>
      <c r="K741" s="9"/>
      <c r="M741" s="9"/>
      <c r="N741" s="9"/>
      <c r="P741" s="9"/>
      <c r="Q741" s="9"/>
    </row>
    <row r="742" spans="2:17" s="7" customFormat="1" ht="12.75">
      <c r="B742" s="9"/>
      <c r="E742" s="9"/>
      <c r="G742" s="9"/>
      <c r="H742" s="9"/>
      <c r="J742" s="9"/>
      <c r="K742" s="9"/>
      <c r="M742" s="9"/>
      <c r="N742" s="9"/>
      <c r="P742" s="9"/>
      <c r="Q742" s="9"/>
    </row>
    <row r="743" spans="2:17" s="7" customFormat="1" ht="12.75">
      <c r="B743" s="9"/>
      <c r="E743" s="9"/>
      <c r="G743" s="9"/>
      <c r="H743" s="9"/>
      <c r="J743" s="9"/>
      <c r="K743" s="9"/>
      <c r="M743" s="9"/>
      <c r="N743" s="9"/>
      <c r="P743" s="9"/>
      <c r="Q743" s="9"/>
    </row>
    <row r="744" spans="2:17" s="7" customFormat="1" ht="12.75">
      <c r="B744" s="9"/>
      <c r="E744" s="9"/>
      <c r="G744" s="9"/>
      <c r="H744" s="9"/>
      <c r="J744" s="9"/>
      <c r="K744" s="9"/>
      <c r="M744" s="9"/>
      <c r="N744" s="9"/>
      <c r="P744" s="9"/>
      <c r="Q744" s="9"/>
    </row>
    <row r="745" spans="2:17" s="7" customFormat="1" ht="12.75">
      <c r="B745" s="9"/>
      <c r="E745" s="9"/>
      <c r="G745" s="9"/>
      <c r="H745" s="9"/>
      <c r="J745" s="9"/>
      <c r="K745" s="9"/>
      <c r="M745" s="9"/>
      <c r="N745" s="9"/>
      <c r="P745" s="9"/>
      <c r="Q745" s="9"/>
    </row>
    <row r="746" spans="2:17" s="7" customFormat="1" ht="12.75">
      <c r="B746" s="9"/>
      <c r="E746" s="9"/>
      <c r="G746" s="9"/>
      <c r="H746" s="9"/>
      <c r="J746" s="9"/>
      <c r="K746" s="9"/>
      <c r="M746" s="9"/>
      <c r="N746" s="9"/>
      <c r="P746" s="9"/>
      <c r="Q746" s="9"/>
    </row>
    <row r="747" spans="2:17" s="7" customFormat="1" ht="12.75">
      <c r="B747" s="9"/>
      <c r="E747" s="9"/>
      <c r="G747" s="9"/>
      <c r="H747" s="9"/>
      <c r="J747" s="9"/>
      <c r="K747" s="9"/>
      <c r="M747" s="9"/>
      <c r="N747" s="9"/>
      <c r="P747" s="9"/>
      <c r="Q747" s="9"/>
    </row>
    <row r="748" spans="2:17" s="7" customFormat="1" ht="12.75">
      <c r="B748" s="9"/>
      <c r="E748" s="9"/>
      <c r="G748" s="9"/>
      <c r="H748" s="9"/>
      <c r="J748" s="9"/>
      <c r="K748" s="9"/>
      <c r="M748" s="9"/>
      <c r="N748" s="9"/>
      <c r="P748" s="9"/>
      <c r="Q748" s="9"/>
    </row>
    <row r="749" spans="2:17" s="7" customFormat="1" ht="12.75">
      <c r="B749" s="9"/>
      <c r="E749" s="9"/>
      <c r="G749" s="9"/>
      <c r="H749" s="9"/>
      <c r="J749" s="9"/>
      <c r="K749" s="9"/>
      <c r="M749" s="9"/>
      <c r="N749" s="9"/>
      <c r="P749" s="9"/>
      <c r="Q749" s="9"/>
    </row>
    <row r="750" spans="2:17" s="7" customFormat="1" ht="12.75">
      <c r="B750" s="9"/>
      <c r="E750" s="9"/>
      <c r="G750" s="9"/>
      <c r="H750" s="9"/>
      <c r="J750" s="9"/>
      <c r="K750" s="9"/>
      <c r="M750" s="9"/>
      <c r="N750" s="9"/>
      <c r="P750" s="9"/>
      <c r="Q750" s="9"/>
    </row>
    <row r="751" spans="2:17" s="7" customFormat="1" ht="12.75">
      <c r="B751" s="9"/>
      <c r="E751" s="9"/>
      <c r="G751" s="9"/>
      <c r="H751" s="9"/>
      <c r="J751" s="9"/>
      <c r="K751" s="9"/>
      <c r="M751" s="9"/>
      <c r="N751" s="9"/>
      <c r="P751" s="9"/>
      <c r="Q751" s="9"/>
    </row>
    <row r="752" spans="2:17" s="7" customFormat="1" ht="12.75">
      <c r="B752" s="9"/>
      <c r="E752" s="9"/>
      <c r="G752" s="9"/>
      <c r="H752" s="9"/>
      <c r="J752" s="9"/>
      <c r="K752" s="9"/>
      <c r="M752" s="9"/>
      <c r="N752" s="9"/>
      <c r="P752" s="9"/>
      <c r="Q752" s="9"/>
    </row>
    <row r="753" spans="2:17" s="7" customFormat="1" ht="12.75">
      <c r="B753" s="9"/>
      <c r="E753" s="9"/>
      <c r="G753" s="9"/>
      <c r="H753" s="9"/>
      <c r="J753" s="9"/>
      <c r="K753" s="9"/>
      <c r="M753" s="9"/>
      <c r="N753" s="9"/>
      <c r="P753" s="9"/>
      <c r="Q753" s="9"/>
    </row>
    <row r="754" spans="2:17" s="7" customFormat="1" ht="12.75">
      <c r="B754" s="9"/>
      <c r="E754" s="9"/>
      <c r="G754" s="9"/>
      <c r="H754" s="9"/>
      <c r="J754" s="9"/>
      <c r="K754" s="9"/>
      <c r="M754" s="9"/>
      <c r="N754" s="9"/>
      <c r="P754" s="9"/>
      <c r="Q754" s="9"/>
    </row>
    <row r="755" spans="2:17" s="7" customFormat="1" ht="12.75">
      <c r="B755" s="9"/>
      <c r="E755" s="9"/>
      <c r="G755" s="9"/>
      <c r="H755" s="9"/>
      <c r="J755" s="9"/>
      <c r="K755" s="9"/>
      <c r="M755" s="9"/>
      <c r="N755" s="9"/>
      <c r="P755" s="9"/>
      <c r="Q755" s="9"/>
    </row>
    <row r="756" spans="2:17" s="7" customFormat="1" ht="12.75">
      <c r="B756" s="9"/>
      <c r="E756" s="9"/>
      <c r="G756" s="9"/>
      <c r="H756" s="9"/>
      <c r="J756" s="9"/>
      <c r="K756" s="9"/>
      <c r="M756" s="9"/>
      <c r="N756" s="9"/>
      <c r="P756" s="9"/>
      <c r="Q756" s="9"/>
    </row>
    <row r="757" spans="2:17" s="7" customFormat="1" ht="12.75">
      <c r="B757" s="9"/>
      <c r="E757" s="9"/>
      <c r="G757" s="9"/>
      <c r="H757" s="9"/>
      <c r="J757" s="9"/>
      <c r="K757" s="9"/>
      <c r="M757" s="9"/>
      <c r="N757" s="9"/>
      <c r="P757" s="9"/>
      <c r="Q757" s="9"/>
    </row>
    <row r="758" spans="2:17" s="7" customFormat="1" ht="12.75">
      <c r="B758" s="9"/>
      <c r="E758" s="9"/>
      <c r="G758" s="9"/>
      <c r="H758" s="9"/>
      <c r="J758" s="9"/>
      <c r="K758" s="9"/>
      <c r="M758" s="9"/>
      <c r="N758" s="9"/>
      <c r="P758" s="9"/>
      <c r="Q758" s="9"/>
    </row>
    <row r="759" spans="2:17" s="7" customFormat="1" ht="12.75">
      <c r="B759" s="9"/>
      <c r="E759" s="9"/>
      <c r="G759" s="9"/>
      <c r="H759" s="9"/>
      <c r="J759" s="9"/>
      <c r="K759" s="9"/>
      <c r="M759" s="9"/>
      <c r="N759" s="9"/>
      <c r="P759" s="9"/>
      <c r="Q759" s="9"/>
    </row>
    <row r="760" spans="2:17" s="7" customFormat="1" ht="12.75">
      <c r="B760" s="9"/>
      <c r="E760" s="9"/>
      <c r="G760" s="9"/>
      <c r="H760" s="9"/>
      <c r="J760" s="9"/>
      <c r="K760" s="9"/>
      <c r="M760" s="9"/>
      <c r="N760" s="9"/>
      <c r="P760" s="9"/>
      <c r="Q760" s="9"/>
    </row>
    <row r="761" spans="2:17" s="7" customFormat="1" ht="12.75">
      <c r="B761" s="9"/>
      <c r="E761" s="9"/>
      <c r="G761" s="9"/>
      <c r="H761" s="9"/>
      <c r="J761" s="9"/>
      <c r="K761" s="9"/>
      <c r="M761" s="9"/>
      <c r="N761" s="9"/>
      <c r="P761" s="9"/>
      <c r="Q761" s="9"/>
    </row>
    <row r="762" spans="2:17" s="7" customFormat="1" ht="12.75">
      <c r="B762" s="9"/>
      <c r="E762" s="9"/>
      <c r="G762" s="9"/>
      <c r="H762" s="9"/>
      <c r="J762" s="9"/>
      <c r="K762" s="9"/>
      <c r="M762" s="9"/>
      <c r="N762" s="9"/>
      <c r="P762" s="9"/>
      <c r="Q762" s="9"/>
    </row>
    <row r="763" spans="2:17" s="7" customFormat="1" ht="12.75">
      <c r="B763" s="9"/>
      <c r="E763" s="9"/>
      <c r="G763" s="9"/>
      <c r="H763" s="9"/>
      <c r="J763" s="9"/>
      <c r="K763" s="9"/>
      <c r="M763" s="9"/>
      <c r="N763" s="9"/>
      <c r="P763" s="9"/>
      <c r="Q763" s="9"/>
    </row>
    <row r="764" spans="2:17" s="7" customFormat="1" ht="12.75">
      <c r="B764" s="9"/>
      <c r="E764" s="9"/>
      <c r="G764" s="9"/>
      <c r="H764" s="9"/>
      <c r="J764" s="9"/>
      <c r="K764" s="9"/>
      <c r="M764" s="9"/>
      <c r="N764" s="9"/>
      <c r="P764" s="9"/>
      <c r="Q764" s="9"/>
    </row>
    <row r="765" spans="2:17" s="7" customFormat="1" ht="12.75">
      <c r="B765" s="9"/>
      <c r="E765" s="9"/>
      <c r="G765" s="9"/>
      <c r="H765" s="9"/>
      <c r="J765" s="9"/>
      <c r="K765" s="9"/>
      <c r="M765" s="9"/>
      <c r="N765" s="9"/>
      <c r="P765" s="9"/>
      <c r="Q765" s="9"/>
    </row>
    <row r="766" spans="2:17" s="7" customFormat="1" ht="12.75">
      <c r="B766" s="9"/>
      <c r="E766" s="9"/>
      <c r="G766" s="9"/>
      <c r="H766" s="9"/>
      <c r="J766" s="9"/>
      <c r="K766" s="9"/>
      <c r="M766" s="9"/>
      <c r="N766" s="9"/>
      <c r="P766" s="9"/>
      <c r="Q766" s="9"/>
    </row>
    <row r="767" spans="2:17" s="7" customFormat="1" ht="12.75">
      <c r="B767" s="9"/>
      <c r="E767" s="9"/>
      <c r="G767" s="9"/>
      <c r="H767" s="9"/>
      <c r="J767" s="9"/>
      <c r="K767" s="9"/>
      <c r="M767" s="9"/>
      <c r="N767" s="9"/>
      <c r="P767" s="9"/>
      <c r="Q767" s="9"/>
    </row>
    <row r="768" spans="2:17" s="7" customFormat="1" ht="12.75">
      <c r="B768" s="9"/>
      <c r="E768" s="9"/>
      <c r="G768" s="9"/>
      <c r="H768" s="9"/>
      <c r="J768" s="9"/>
      <c r="K768" s="9"/>
      <c r="M768" s="9"/>
      <c r="N768" s="9"/>
      <c r="P768" s="9"/>
      <c r="Q768" s="9"/>
    </row>
    <row r="769" spans="2:17" s="7" customFormat="1" ht="12.75">
      <c r="B769" s="9"/>
      <c r="E769" s="9"/>
      <c r="G769" s="9"/>
      <c r="H769" s="9"/>
      <c r="J769" s="9"/>
      <c r="K769" s="9"/>
      <c r="M769" s="9"/>
      <c r="N769" s="9"/>
      <c r="P769" s="9"/>
      <c r="Q769" s="9"/>
    </row>
    <row r="770" spans="2:17" s="7" customFormat="1" ht="12.75">
      <c r="B770" s="9"/>
      <c r="E770" s="9"/>
      <c r="G770" s="9"/>
      <c r="H770" s="9"/>
      <c r="J770" s="9"/>
      <c r="K770" s="9"/>
      <c r="M770" s="9"/>
      <c r="N770" s="9"/>
      <c r="P770" s="9"/>
      <c r="Q770" s="9"/>
    </row>
    <row r="771" spans="2:17" s="7" customFormat="1" ht="12.75">
      <c r="B771" s="9"/>
      <c r="E771" s="9"/>
      <c r="G771" s="9"/>
      <c r="H771" s="9"/>
      <c r="J771" s="9"/>
      <c r="K771" s="9"/>
      <c r="M771" s="9"/>
      <c r="N771" s="9"/>
      <c r="P771" s="9"/>
      <c r="Q771" s="9"/>
    </row>
    <row r="772" spans="2:17" s="7" customFormat="1" ht="12.75">
      <c r="B772" s="9"/>
      <c r="E772" s="9"/>
      <c r="G772" s="9"/>
      <c r="H772" s="9"/>
      <c r="J772" s="9"/>
      <c r="K772" s="9"/>
      <c r="M772" s="9"/>
      <c r="N772" s="9"/>
      <c r="P772" s="9"/>
      <c r="Q772" s="9"/>
    </row>
    <row r="773" spans="2:17" s="7" customFormat="1" ht="12.75">
      <c r="B773" s="9"/>
      <c r="E773" s="9"/>
      <c r="G773" s="9"/>
      <c r="H773" s="9"/>
      <c r="J773" s="9"/>
      <c r="K773" s="9"/>
      <c r="M773" s="9"/>
      <c r="N773" s="9"/>
      <c r="P773" s="9"/>
      <c r="Q773" s="9"/>
    </row>
    <row r="774" spans="2:17" s="7" customFormat="1" ht="12.75">
      <c r="B774" s="9"/>
      <c r="E774" s="9"/>
      <c r="G774" s="9"/>
      <c r="H774" s="9"/>
      <c r="J774" s="9"/>
      <c r="K774" s="9"/>
      <c r="M774" s="9"/>
      <c r="N774" s="9"/>
      <c r="P774" s="9"/>
      <c r="Q774" s="9"/>
    </row>
    <row r="775" spans="2:17" s="7" customFormat="1" ht="12.75">
      <c r="B775" s="9"/>
      <c r="E775" s="9"/>
      <c r="G775" s="9"/>
      <c r="H775" s="9"/>
      <c r="J775" s="9"/>
      <c r="K775" s="9"/>
      <c r="M775" s="9"/>
      <c r="N775" s="9"/>
      <c r="P775" s="9"/>
      <c r="Q775" s="9"/>
    </row>
    <row r="776" spans="2:17" s="7" customFormat="1" ht="12.75">
      <c r="B776" s="9"/>
      <c r="E776" s="9"/>
      <c r="G776" s="9"/>
      <c r="H776" s="9"/>
      <c r="J776" s="9"/>
      <c r="K776" s="9"/>
      <c r="M776" s="9"/>
      <c r="N776" s="9"/>
      <c r="P776" s="9"/>
      <c r="Q776" s="9"/>
    </row>
    <row r="777" spans="2:17" s="7" customFormat="1" ht="12.75">
      <c r="B777" s="9"/>
      <c r="E777" s="9"/>
      <c r="G777" s="9"/>
      <c r="H777" s="9"/>
      <c r="J777" s="9"/>
      <c r="K777" s="9"/>
      <c r="M777" s="9"/>
      <c r="N777" s="9"/>
      <c r="P777" s="9"/>
      <c r="Q777" s="9"/>
    </row>
    <row r="778" spans="2:17" s="7" customFormat="1" ht="12.75">
      <c r="B778" s="9"/>
      <c r="E778" s="9"/>
      <c r="G778" s="9"/>
      <c r="H778" s="9"/>
      <c r="J778" s="9"/>
      <c r="K778" s="9"/>
      <c r="M778" s="9"/>
      <c r="N778" s="9"/>
      <c r="P778" s="9"/>
      <c r="Q778" s="9"/>
    </row>
    <row r="779" spans="2:17" s="7" customFormat="1" ht="12.75">
      <c r="B779" s="9"/>
      <c r="E779" s="9"/>
      <c r="G779" s="9"/>
      <c r="H779" s="9"/>
      <c r="J779" s="9"/>
      <c r="K779" s="9"/>
      <c r="M779" s="9"/>
      <c r="N779" s="9"/>
      <c r="P779" s="9"/>
      <c r="Q779" s="9"/>
    </row>
    <row r="780" spans="2:17" s="7" customFormat="1" ht="12.75">
      <c r="B780" s="9"/>
      <c r="E780" s="9"/>
      <c r="G780" s="9"/>
      <c r="H780" s="9"/>
      <c r="J780" s="9"/>
      <c r="K780" s="9"/>
      <c r="M780" s="9"/>
      <c r="N780" s="9"/>
      <c r="P780" s="9"/>
      <c r="Q780" s="9"/>
    </row>
    <row r="781" spans="2:17" s="7" customFormat="1" ht="12.75">
      <c r="B781" s="9"/>
      <c r="E781" s="9"/>
      <c r="G781" s="9"/>
      <c r="H781" s="9"/>
      <c r="J781" s="9"/>
      <c r="K781" s="9"/>
      <c r="M781" s="9"/>
      <c r="N781" s="9"/>
      <c r="P781" s="9"/>
      <c r="Q781" s="9"/>
    </row>
    <row r="782" spans="2:17" s="7" customFormat="1" ht="12.75">
      <c r="B782" s="9"/>
      <c r="E782" s="9"/>
      <c r="G782" s="9"/>
      <c r="H782" s="9"/>
      <c r="J782" s="9"/>
      <c r="K782" s="9"/>
      <c r="M782" s="9"/>
      <c r="N782" s="9"/>
      <c r="P782" s="9"/>
      <c r="Q782" s="9"/>
    </row>
    <row r="783" spans="2:17" s="7" customFormat="1" ht="12.75">
      <c r="B783" s="9"/>
      <c r="E783" s="9"/>
      <c r="G783" s="9"/>
      <c r="H783" s="9"/>
      <c r="J783" s="9"/>
      <c r="K783" s="9"/>
      <c r="M783" s="9"/>
      <c r="N783" s="9"/>
      <c r="P783" s="9"/>
      <c r="Q783" s="9"/>
    </row>
    <row r="784" spans="2:17" s="7" customFormat="1" ht="12.75">
      <c r="B784" s="9"/>
      <c r="E784" s="9"/>
      <c r="G784" s="9"/>
      <c r="H784" s="9"/>
      <c r="J784" s="9"/>
      <c r="K784" s="9"/>
      <c r="M784" s="9"/>
      <c r="N784" s="9"/>
      <c r="P784" s="9"/>
      <c r="Q784" s="9"/>
    </row>
    <row r="785" spans="2:17" s="7" customFormat="1" ht="12.75">
      <c r="B785" s="9"/>
      <c r="E785" s="9"/>
      <c r="G785" s="9"/>
      <c r="H785" s="9"/>
      <c r="J785" s="9"/>
      <c r="K785" s="9"/>
      <c r="M785" s="9"/>
      <c r="N785" s="9"/>
      <c r="P785" s="9"/>
      <c r="Q785" s="9"/>
    </row>
    <row r="786" spans="2:17" s="7" customFormat="1" ht="12.75">
      <c r="B786" s="9"/>
      <c r="E786" s="9"/>
      <c r="G786" s="9"/>
      <c r="H786" s="9"/>
      <c r="J786" s="9"/>
      <c r="K786" s="9"/>
      <c r="M786" s="9"/>
      <c r="N786" s="9"/>
      <c r="P786" s="9"/>
      <c r="Q786" s="9"/>
    </row>
    <row r="787" spans="2:17" s="7" customFormat="1" ht="12.75">
      <c r="B787" s="9"/>
      <c r="E787" s="9"/>
      <c r="G787" s="9"/>
      <c r="H787" s="9"/>
      <c r="J787" s="9"/>
      <c r="K787" s="9"/>
      <c r="M787" s="9"/>
      <c r="N787" s="9"/>
      <c r="P787" s="9"/>
      <c r="Q787" s="9"/>
    </row>
    <row r="788" spans="2:17" s="7" customFormat="1" ht="12.75">
      <c r="B788" s="9"/>
      <c r="E788" s="9"/>
      <c r="G788" s="9"/>
      <c r="H788" s="9"/>
      <c r="J788" s="9"/>
      <c r="K788" s="9"/>
      <c r="M788" s="9"/>
      <c r="N788" s="9"/>
      <c r="P788" s="9"/>
      <c r="Q788" s="9"/>
    </row>
    <row r="789" spans="2:17" s="7" customFormat="1" ht="12.75">
      <c r="B789" s="9"/>
      <c r="E789" s="9"/>
      <c r="G789" s="9"/>
      <c r="H789" s="9"/>
      <c r="J789" s="9"/>
      <c r="K789" s="9"/>
      <c r="M789" s="9"/>
      <c r="N789" s="9"/>
      <c r="P789" s="9"/>
      <c r="Q789" s="9"/>
    </row>
    <row r="790" spans="2:17" s="7" customFormat="1" ht="12.75">
      <c r="B790" s="9"/>
      <c r="E790" s="9"/>
      <c r="G790" s="9"/>
      <c r="H790" s="9"/>
      <c r="J790" s="9"/>
      <c r="K790" s="9"/>
      <c r="M790" s="9"/>
      <c r="N790" s="9"/>
      <c r="P790" s="9"/>
      <c r="Q790" s="9"/>
    </row>
    <row r="791" spans="2:17" s="7" customFormat="1" ht="12.75">
      <c r="B791" s="9"/>
      <c r="E791" s="9"/>
      <c r="G791" s="9"/>
      <c r="H791" s="9"/>
      <c r="J791" s="9"/>
      <c r="K791" s="9"/>
      <c r="M791" s="9"/>
      <c r="N791" s="9"/>
      <c r="P791" s="9"/>
      <c r="Q791" s="9"/>
    </row>
    <row r="792" spans="2:17" s="7" customFormat="1" ht="12.75">
      <c r="B792" s="9"/>
      <c r="E792" s="9"/>
      <c r="G792" s="9"/>
      <c r="H792" s="9"/>
      <c r="J792" s="9"/>
      <c r="K792" s="9"/>
      <c r="M792" s="9"/>
      <c r="N792" s="9"/>
      <c r="P792" s="9"/>
      <c r="Q792" s="9"/>
    </row>
    <row r="793" spans="2:17" s="7" customFormat="1" ht="12.75">
      <c r="B793" s="9"/>
      <c r="E793" s="9"/>
      <c r="G793" s="9"/>
      <c r="H793" s="9"/>
      <c r="J793" s="9"/>
      <c r="K793" s="9"/>
      <c r="M793" s="9"/>
      <c r="N793" s="9"/>
      <c r="P793" s="9"/>
      <c r="Q793" s="9"/>
    </row>
    <row r="794" spans="2:17" s="7" customFormat="1" ht="12.75">
      <c r="B794" s="9"/>
      <c r="E794" s="9"/>
      <c r="G794" s="9"/>
      <c r="H794" s="9"/>
      <c r="J794" s="9"/>
      <c r="K794" s="9"/>
      <c r="M794" s="9"/>
      <c r="N794" s="9"/>
      <c r="P794" s="9"/>
      <c r="Q794" s="9"/>
    </row>
    <row r="795" spans="2:17" s="7" customFormat="1" ht="12.75">
      <c r="B795" s="9"/>
      <c r="E795" s="9"/>
      <c r="G795" s="9"/>
      <c r="H795" s="9"/>
      <c r="J795" s="9"/>
      <c r="K795" s="9"/>
      <c r="M795" s="9"/>
      <c r="N795" s="9"/>
      <c r="P795" s="9"/>
      <c r="Q795" s="9"/>
    </row>
    <row r="796" spans="2:17" s="7" customFormat="1" ht="12.75">
      <c r="B796" s="9"/>
      <c r="E796" s="9"/>
      <c r="G796" s="9"/>
      <c r="H796" s="9"/>
      <c r="J796" s="9"/>
      <c r="K796" s="9"/>
      <c r="M796" s="9"/>
      <c r="N796" s="9"/>
      <c r="P796" s="9"/>
      <c r="Q796" s="9"/>
    </row>
    <row r="797" spans="2:17" s="7" customFormat="1" ht="12.75">
      <c r="B797" s="9"/>
      <c r="E797" s="9"/>
      <c r="G797" s="9"/>
      <c r="H797" s="9"/>
      <c r="J797" s="9"/>
      <c r="K797" s="9"/>
      <c r="M797" s="9"/>
      <c r="N797" s="9"/>
      <c r="P797" s="9"/>
      <c r="Q797" s="9"/>
    </row>
    <row r="798" spans="2:17" s="7" customFormat="1" ht="12.75">
      <c r="B798" s="9"/>
      <c r="E798" s="9"/>
      <c r="G798" s="9"/>
      <c r="H798" s="9"/>
      <c r="J798" s="9"/>
      <c r="K798" s="9"/>
      <c r="M798" s="9"/>
      <c r="N798" s="9"/>
      <c r="P798" s="9"/>
      <c r="Q798" s="9"/>
    </row>
    <row r="799" spans="2:17" s="7" customFormat="1" ht="12.75">
      <c r="B799" s="9"/>
      <c r="E799" s="9"/>
      <c r="G799" s="9"/>
      <c r="H799" s="9"/>
      <c r="J799" s="9"/>
      <c r="K799" s="9"/>
      <c r="M799" s="9"/>
      <c r="N799" s="9"/>
      <c r="P799" s="9"/>
      <c r="Q799" s="9"/>
    </row>
    <row r="800" spans="2:17" s="7" customFormat="1" ht="12.75">
      <c r="B800" s="9"/>
      <c r="E800" s="9"/>
      <c r="G800" s="9"/>
      <c r="H800" s="9"/>
      <c r="J800" s="9"/>
      <c r="K800" s="9"/>
      <c r="M800" s="9"/>
      <c r="N800" s="9"/>
      <c r="P800" s="9"/>
      <c r="Q800" s="9"/>
    </row>
    <row r="801" spans="2:17" s="7" customFormat="1" ht="12.75">
      <c r="B801" s="9"/>
      <c r="E801" s="9"/>
      <c r="G801" s="9"/>
      <c r="H801" s="9"/>
      <c r="J801" s="9"/>
      <c r="K801" s="9"/>
      <c r="M801" s="9"/>
      <c r="N801" s="9"/>
      <c r="P801" s="9"/>
      <c r="Q801" s="9"/>
    </row>
    <row r="802" spans="2:17" s="7" customFormat="1" ht="12.75">
      <c r="B802" s="9"/>
      <c r="E802" s="9"/>
      <c r="G802" s="9"/>
      <c r="H802" s="9"/>
      <c r="J802" s="9"/>
      <c r="K802" s="9"/>
      <c r="M802" s="9"/>
      <c r="N802" s="9"/>
      <c r="P802" s="9"/>
      <c r="Q802" s="9"/>
    </row>
    <row r="803" spans="2:17" s="7" customFormat="1" ht="12.75">
      <c r="B803" s="9"/>
      <c r="E803" s="9"/>
      <c r="G803" s="9"/>
      <c r="H803" s="9"/>
      <c r="J803" s="9"/>
      <c r="K803" s="9"/>
      <c r="M803" s="9"/>
      <c r="N803" s="9"/>
      <c r="P803" s="9"/>
      <c r="Q803" s="9"/>
    </row>
    <row r="804" spans="2:17" s="7" customFormat="1" ht="12.75">
      <c r="B804" s="9"/>
      <c r="E804" s="9"/>
      <c r="G804" s="9"/>
      <c r="H804" s="9"/>
      <c r="J804" s="9"/>
      <c r="K804" s="9"/>
      <c r="M804" s="9"/>
      <c r="N804" s="9"/>
      <c r="P804" s="9"/>
      <c r="Q804" s="9"/>
    </row>
    <row r="805" spans="2:17" s="7" customFormat="1" ht="12.75">
      <c r="B805" s="9"/>
      <c r="E805" s="9"/>
      <c r="G805" s="9"/>
      <c r="H805" s="9"/>
      <c r="J805" s="9"/>
      <c r="K805" s="9"/>
      <c r="M805" s="9"/>
      <c r="N805" s="9"/>
      <c r="P805" s="9"/>
      <c r="Q805" s="9"/>
    </row>
    <row r="806" spans="2:17" s="7" customFormat="1" ht="12.75">
      <c r="B806" s="9"/>
      <c r="E806" s="9"/>
      <c r="G806" s="9"/>
      <c r="H806" s="9"/>
      <c r="J806" s="9"/>
      <c r="K806" s="9"/>
      <c r="M806" s="9"/>
      <c r="N806" s="9"/>
      <c r="P806" s="9"/>
      <c r="Q806" s="9"/>
    </row>
    <row r="807" spans="2:17" s="7" customFormat="1" ht="12.75">
      <c r="B807" s="9"/>
      <c r="E807" s="9"/>
      <c r="G807" s="9"/>
      <c r="H807" s="9"/>
      <c r="J807" s="9"/>
      <c r="K807" s="9"/>
      <c r="M807" s="9"/>
      <c r="N807" s="9"/>
      <c r="P807" s="9"/>
      <c r="Q807" s="9"/>
    </row>
    <row r="808" spans="2:17" s="7" customFormat="1" ht="12.75">
      <c r="B808" s="9"/>
      <c r="E808" s="9"/>
      <c r="G808" s="9"/>
      <c r="H808" s="9"/>
      <c r="J808" s="9"/>
      <c r="K808" s="9"/>
      <c r="M808" s="9"/>
      <c r="N808" s="9"/>
      <c r="P808" s="9"/>
      <c r="Q808" s="9"/>
    </row>
    <row r="809" spans="2:17" s="7" customFormat="1" ht="12.75">
      <c r="B809" s="9"/>
      <c r="E809" s="9"/>
      <c r="G809" s="9"/>
      <c r="H809" s="9"/>
      <c r="J809" s="9"/>
      <c r="K809" s="9"/>
      <c r="M809" s="9"/>
      <c r="N809" s="9"/>
      <c r="P809" s="9"/>
      <c r="Q809" s="9"/>
    </row>
    <row r="810" spans="2:17" s="7" customFormat="1" ht="12.75">
      <c r="B810" s="9"/>
      <c r="E810" s="9"/>
      <c r="G810" s="9"/>
      <c r="H810" s="9"/>
      <c r="J810" s="9"/>
      <c r="K810" s="9"/>
      <c r="M810" s="9"/>
      <c r="N810" s="9"/>
      <c r="P810" s="9"/>
      <c r="Q810" s="9"/>
    </row>
    <row r="811" spans="2:17" s="7" customFormat="1" ht="12.75">
      <c r="B811" s="9"/>
      <c r="E811" s="9"/>
      <c r="G811" s="9"/>
      <c r="H811" s="9"/>
      <c r="J811" s="9"/>
      <c r="K811" s="9"/>
      <c r="M811" s="9"/>
      <c r="N811" s="9"/>
      <c r="P811" s="9"/>
      <c r="Q811" s="9"/>
    </row>
    <row r="812" spans="2:17" s="7" customFormat="1" ht="12.75">
      <c r="B812" s="9"/>
      <c r="E812" s="9"/>
      <c r="G812" s="9"/>
      <c r="H812" s="9"/>
      <c r="J812" s="9"/>
      <c r="K812" s="9"/>
      <c r="M812" s="9"/>
      <c r="N812" s="9"/>
      <c r="P812" s="9"/>
      <c r="Q812" s="9"/>
    </row>
    <row r="813" spans="2:17" s="7" customFormat="1" ht="12.75">
      <c r="B813" s="9"/>
      <c r="E813" s="9"/>
      <c r="G813" s="9"/>
      <c r="H813" s="9"/>
      <c r="J813" s="9"/>
      <c r="K813" s="9"/>
      <c r="M813" s="9"/>
      <c r="N813" s="9"/>
      <c r="P813" s="9"/>
      <c r="Q813" s="9"/>
    </row>
    <row r="814" spans="2:17" s="7" customFormat="1" ht="12.75">
      <c r="B814" s="9"/>
      <c r="E814" s="9"/>
      <c r="G814" s="9"/>
      <c r="H814" s="9"/>
      <c r="J814" s="9"/>
      <c r="K814" s="9"/>
      <c r="M814" s="9"/>
      <c r="N814" s="9"/>
      <c r="P814" s="9"/>
      <c r="Q814" s="9"/>
    </row>
    <row r="815" spans="2:17" s="7" customFormat="1" ht="12.75">
      <c r="B815" s="9"/>
      <c r="E815" s="9"/>
      <c r="G815" s="9"/>
      <c r="H815" s="9"/>
      <c r="J815" s="9"/>
      <c r="K815" s="9"/>
      <c r="M815" s="9"/>
      <c r="N815" s="9"/>
      <c r="P815" s="9"/>
      <c r="Q815" s="9"/>
    </row>
    <row r="816" spans="2:17" s="7" customFormat="1" ht="12.75">
      <c r="B816" s="9"/>
      <c r="E816" s="9"/>
      <c r="G816" s="9"/>
      <c r="H816" s="9"/>
      <c r="J816" s="9"/>
      <c r="K816" s="9"/>
      <c r="M816" s="9"/>
      <c r="N816" s="9"/>
      <c r="P816" s="9"/>
      <c r="Q816" s="9"/>
    </row>
    <row r="817" spans="2:17" s="7" customFormat="1" ht="12.75">
      <c r="B817" s="9"/>
      <c r="E817" s="9"/>
      <c r="G817" s="9"/>
      <c r="H817" s="9"/>
      <c r="J817" s="9"/>
      <c r="K817" s="9"/>
      <c r="M817" s="9"/>
      <c r="N817" s="9"/>
      <c r="P817" s="9"/>
      <c r="Q817" s="9"/>
    </row>
    <row r="818" spans="2:17" s="7" customFormat="1" ht="12.75">
      <c r="B818" s="9"/>
      <c r="E818" s="9"/>
      <c r="G818" s="9"/>
      <c r="H818" s="9"/>
      <c r="J818" s="9"/>
      <c r="K818" s="9"/>
      <c r="M818" s="9"/>
      <c r="N818" s="9"/>
      <c r="P818" s="9"/>
      <c r="Q818" s="9"/>
    </row>
    <row r="819" spans="2:17" s="7" customFormat="1" ht="12.75">
      <c r="B819" s="9"/>
      <c r="E819" s="9"/>
      <c r="G819" s="9"/>
      <c r="H819" s="9"/>
      <c r="J819" s="9"/>
      <c r="K819" s="9"/>
      <c r="M819" s="9"/>
      <c r="N819" s="9"/>
      <c r="P819" s="9"/>
      <c r="Q819" s="9"/>
    </row>
    <row r="820" spans="2:17" s="7" customFormat="1" ht="12.75">
      <c r="B820" s="9"/>
      <c r="E820" s="9"/>
      <c r="G820" s="9"/>
      <c r="H820" s="9"/>
      <c r="J820" s="9"/>
      <c r="K820" s="9"/>
      <c r="M820" s="9"/>
      <c r="N820" s="9"/>
      <c r="P820" s="9"/>
      <c r="Q820" s="9"/>
    </row>
    <row r="821" spans="2:17" s="7" customFormat="1" ht="12.75">
      <c r="B821" s="9"/>
      <c r="E821" s="9"/>
      <c r="G821" s="9"/>
      <c r="H821" s="9"/>
      <c r="J821" s="9"/>
      <c r="K821" s="9"/>
      <c r="M821" s="9"/>
      <c r="N821" s="9"/>
      <c r="P821" s="9"/>
      <c r="Q821" s="9"/>
    </row>
    <row r="822" spans="2:17" s="7" customFormat="1" ht="12.75">
      <c r="B822" s="9"/>
      <c r="E822" s="9"/>
      <c r="G822" s="9"/>
      <c r="H822" s="9"/>
      <c r="J822" s="9"/>
      <c r="K822" s="9"/>
      <c r="M822" s="9"/>
      <c r="N822" s="9"/>
      <c r="P822" s="9"/>
      <c r="Q822" s="9"/>
    </row>
    <row r="823" spans="2:17" s="7" customFormat="1" ht="12.75">
      <c r="B823" s="9"/>
      <c r="E823" s="9"/>
      <c r="G823" s="9"/>
      <c r="H823" s="9"/>
      <c r="J823" s="9"/>
      <c r="K823" s="9"/>
      <c r="M823" s="9"/>
      <c r="N823" s="9"/>
      <c r="P823" s="9"/>
      <c r="Q823" s="9"/>
    </row>
    <row r="824" spans="2:17" s="7" customFormat="1" ht="12.75">
      <c r="B824" s="9"/>
      <c r="E824" s="9"/>
      <c r="G824" s="9"/>
      <c r="H824" s="9"/>
      <c r="J824" s="9"/>
      <c r="K824" s="9"/>
      <c r="M824" s="9"/>
      <c r="N824" s="9"/>
      <c r="P824" s="9"/>
      <c r="Q824" s="9"/>
    </row>
    <row r="825" spans="2:17" s="7" customFormat="1" ht="12.75">
      <c r="B825" s="9"/>
      <c r="E825" s="9"/>
      <c r="G825" s="9"/>
      <c r="H825" s="9"/>
      <c r="J825" s="9"/>
      <c r="K825" s="9"/>
      <c r="M825" s="9"/>
      <c r="N825" s="9"/>
      <c r="P825" s="9"/>
      <c r="Q825" s="9"/>
    </row>
    <row r="826" spans="2:17" s="7" customFormat="1" ht="12.75">
      <c r="B826" s="9"/>
      <c r="E826" s="9"/>
      <c r="G826" s="9"/>
      <c r="H826" s="9"/>
      <c r="J826" s="9"/>
      <c r="K826" s="9"/>
      <c r="M826" s="9"/>
      <c r="N826" s="9"/>
      <c r="P826" s="9"/>
      <c r="Q826" s="9"/>
    </row>
    <row r="827" spans="2:17" s="7" customFormat="1" ht="12.75">
      <c r="B827" s="9"/>
      <c r="E827" s="9"/>
      <c r="G827" s="9"/>
      <c r="H827" s="9"/>
      <c r="J827" s="9"/>
      <c r="K827" s="9"/>
      <c r="M827" s="9"/>
      <c r="N827" s="9"/>
      <c r="P827" s="9"/>
      <c r="Q827" s="9"/>
    </row>
    <row r="828" spans="2:17" s="7" customFormat="1" ht="12.75">
      <c r="B828" s="9"/>
      <c r="E828" s="9"/>
      <c r="G828" s="9"/>
      <c r="H828" s="9"/>
      <c r="J828" s="9"/>
      <c r="K828" s="9"/>
      <c r="M828" s="9"/>
      <c r="N828" s="9"/>
      <c r="P828" s="9"/>
      <c r="Q828" s="9"/>
    </row>
    <row r="829" spans="2:17" s="7" customFormat="1" ht="12.75">
      <c r="B829" s="9"/>
      <c r="E829" s="9"/>
      <c r="G829" s="9"/>
      <c r="H829" s="9"/>
      <c r="J829" s="9"/>
      <c r="K829" s="9"/>
      <c r="M829" s="9"/>
      <c r="N829" s="9"/>
      <c r="P829" s="9"/>
      <c r="Q829" s="9"/>
    </row>
    <row r="830" spans="2:17" s="7" customFormat="1" ht="12.75">
      <c r="B830" s="9"/>
      <c r="E830" s="9"/>
      <c r="G830" s="9"/>
      <c r="H830" s="9"/>
      <c r="J830" s="9"/>
      <c r="K830" s="9"/>
      <c r="M830" s="9"/>
      <c r="N830" s="9"/>
      <c r="P830" s="9"/>
      <c r="Q830" s="9"/>
    </row>
    <row r="831" spans="2:17" s="7" customFormat="1" ht="12.75">
      <c r="B831" s="9"/>
      <c r="E831" s="9"/>
      <c r="G831" s="9"/>
      <c r="H831" s="9"/>
      <c r="J831" s="9"/>
      <c r="K831" s="9"/>
      <c r="M831" s="9"/>
      <c r="N831" s="9"/>
      <c r="P831" s="9"/>
      <c r="Q831" s="9"/>
    </row>
    <row r="832" spans="2:17" s="7" customFormat="1" ht="12.75">
      <c r="B832" s="9"/>
      <c r="E832" s="9"/>
      <c r="G832" s="9"/>
      <c r="H832" s="9"/>
      <c r="J832" s="9"/>
      <c r="K832" s="9"/>
      <c r="M832" s="9"/>
      <c r="N832" s="9"/>
      <c r="P832" s="9"/>
      <c r="Q832" s="9"/>
    </row>
    <row r="833" spans="2:17" s="7" customFormat="1" ht="12.75">
      <c r="B833" s="9"/>
      <c r="E833" s="9"/>
      <c r="G833" s="9"/>
      <c r="H833" s="9"/>
      <c r="J833" s="9"/>
      <c r="K833" s="9"/>
      <c r="M833" s="9"/>
      <c r="N833" s="9"/>
      <c r="P833" s="9"/>
      <c r="Q833" s="9"/>
    </row>
    <row r="834" spans="2:17" s="7" customFormat="1" ht="12.75">
      <c r="B834" s="9"/>
      <c r="E834" s="9"/>
      <c r="G834" s="9"/>
      <c r="H834" s="9"/>
      <c r="J834" s="9"/>
      <c r="K834" s="9"/>
      <c r="M834" s="9"/>
      <c r="N834" s="9"/>
      <c r="P834" s="9"/>
      <c r="Q834" s="9"/>
    </row>
    <row r="835" spans="2:17" s="7" customFormat="1" ht="12.75">
      <c r="B835" s="9"/>
      <c r="E835" s="9"/>
      <c r="G835" s="9"/>
      <c r="H835" s="9"/>
      <c r="J835" s="9"/>
      <c r="K835" s="9"/>
      <c r="M835" s="9"/>
      <c r="N835" s="9"/>
      <c r="P835" s="9"/>
      <c r="Q835" s="9"/>
    </row>
    <row r="836" spans="2:17" s="7" customFormat="1" ht="12.75">
      <c r="B836" s="9"/>
      <c r="E836" s="9"/>
      <c r="G836" s="9"/>
      <c r="H836" s="9"/>
      <c r="J836" s="9"/>
      <c r="K836" s="9"/>
      <c r="M836" s="9"/>
      <c r="N836" s="9"/>
      <c r="P836" s="9"/>
      <c r="Q836" s="9"/>
    </row>
    <row r="837" spans="2:17" s="7" customFormat="1" ht="12.75">
      <c r="B837" s="9"/>
      <c r="E837" s="9"/>
      <c r="G837" s="9"/>
      <c r="H837" s="9"/>
      <c r="J837" s="9"/>
      <c r="K837" s="9"/>
      <c r="M837" s="9"/>
      <c r="N837" s="9"/>
      <c r="P837" s="9"/>
      <c r="Q837" s="9"/>
    </row>
    <row r="838" spans="2:17" s="7" customFormat="1" ht="12.75">
      <c r="B838" s="9"/>
      <c r="E838" s="9"/>
      <c r="G838" s="9"/>
      <c r="H838" s="9"/>
      <c r="J838" s="9"/>
      <c r="K838" s="9"/>
      <c r="M838" s="9"/>
      <c r="N838" s="9"/>
      <c r="P838" s="9"/>
      <c r="Q838" s="9"/>
    </row>
    <row r="839" spans="2:17" s="7" customFormat="1" ht="12.75">
      <c r="B839" s="9"/>
      <c r="E839" s="9"/>
      <c r="G839" s="9"/>
      <c r="H839" s="9"/>
      <c r="J839" s="9"/>
      <c r="K839" s="9"/>
      <c r="M839" s="9"/>
      <c r="N839" s="9"/>
      <c r="P839" s="9"/>
      <c r="Q839" s="9"/>
    </row>
    <row r="840" spans="2:17" s="7" customFormat="1" ht="12.75">
      <c r="B840" s="9"/>
      <c r="E840" s="9"/>
      <c r="G840" s="9"/>
      <c r="H840" s="9"/>
      <c r="J840" s="9"/>
      <c r="K840" s="9"/>
      <c r="M840" s="9"/>
      <c r="N840" s="9"/>
      <c r="P840" s="9"/>
      <c r="Q840" s="9"/>
    </row>
    <row r="841" spans="2:17" s="7" customFormat="1" ht="12.75">
      <c r="B841" s="9"/>
      <c r="E841" s="9"/>
      <c r="G841" s="9"/>
      <c r="H841" s="9"/>
      <c r="J841" s="9"/>
      <c r="K841" s="9"/>
      <c r="M841" s="9"/>
      <c r="N841" s="9"/>
      <c r="P841" s="9"/>
      <c r="Q841" s="9"/>
    </row>
    <row r="842" spans="2:17" s="7" customFormat="1" ht="12.75">
      <c r="B842" s="9"/>
      <c r="E842" s="9"/>
      <c r="G842" s="9"/>
      <c r="H842" s="9"/>
      <c r="J842" s="9"/>
      <c r="K842" s="9"/>
      <c r="M842" s="9"/>
      <c r="N842" s="9"/>
      <c r="P842" s="9"/>
      <c r="Q842" s="9"/>
    </row>
    <row r="843" spans="2:17" s="7" customFormat="1" ht="12.75">
      <c r="B843" s="9"/>
      <c r="E843" s="9"/>
      <c r="G843" s="9"/>
      <c r="H843" s="9"/>
      <c r="J843" s="9"/>
      <c r="K843" s="9"/>
      <c r="M843" s="9"/>
      <c r="N843" s="9"/>
      <c r="P843" s="9"/>
      <c r="Q843" s="9"/>
    </row>
    <row r="844" spans="2:17" s="7" customFormat="1" ht="12.75">
      <c r="B844" s="9"/>
      <c r="E844" s="9"/>
      <c r="G844" s="9"/>
      <c r="H844" s="9"/>
      <c r="J844" s="9"/>
      <c r="K844" s="9"/>
      <c r="M844" s="9"/>
      <c r="N844" s="9"/>
      <c r="P844" s="9"/>
      <c r="Q844" s="9"/>
    </row>
    <row r="845" spans="2:17" s="7" customFormat="1" ht="12.75">
      <c r="B845" s="9"/>
      <c r="E845" s="9"/>
      <c r="G845" s="9"/>
      <c r="H845" s="9"/>
      <c r="J845" s="9"/>
      <c r="K845" s="9"/>
      <c r="M845" s="9"/>
      <c r="N845" s="9"/>
      <c r="P845" s="9"/>
      <c r="Q845" s="9"/>
    </row>
    <row r="846" spans="2:17" s="7" customFormat="1" ht="12.75">
      <c r="B846" s="9"/>
      <c r="E846" s="9"/>
      <c r="G846" s="9"/>
      <c r="H846" s="9"/>
      <c r="J846" s="9"/>
      <c r="K846" s="9"/>
      <c r="M846" s="9"/>
      <c r="N846" s="9"/>
      <c r="P846" s="9"/>
      <c r="Q846" s="9"/>
    </row>
    <row r="847" spans="2:17" s="7" customFormat="1" ht="12.75">
      <c r="B847" s="9"/>
      <c r="E847" s="9"/>
      <c r="G847" s="9"/>
      <c r="H847" s="9"/>
      <c r="J847" s="9"/>
      <c r="K847" s="9"/>
      <c r="M847" s="9"/>
      <c r="N847" s="9"/>
      <c r="P847" s="9"/>
      <c r="Q847" s="9"/>
    </row>
    <row r="848" spans="2:17" s="7" customFormat="1" ht="12.75">
      <c r="B848" s="9"/>
      <c r="E848" s="9"/>
      <c r="G848" s="9"/>
      <c r="H848" s="9"/>
      <c r="J848" s="9"/>
      <c r="K848" s="9"/>
      <c r="M848" s="9"/>
      <c r="N848" s="9"/>
      <c r="P848" s="9"/>
      <c r="Q848" s="9"/>
    </row>
    <row r="849" spans="2:17" s="7" customFormat="1" ht="12.75">
      <c r="B849" s="9"/>
      <c r="E849" s="9"/>
      <c r="G849" s="9"/>
      <c r="H849" s="9"/>
      <c r="J849" s="9"/>
      <c r="K849" s="9"/>
      <c r="M849" s="9"/>
      <c r="N849" s="9"/>
      <c r="P849" s="9"/>
      <c r="Q849" s="9"/>
    </row>
    <row r="850" spans="2:17" s="7" customFormat="1" ht="12.75">
      <c r="B850" s="9"/>
      <c r="E850" s="9"/>
      <c r="G850" s="9"/>
      <c r="H850" s="9"/>
      <c r="J850" s="9"/>
      <c r="K850" s="9"/>
      <c r="M850" s="9"/>
      <c r="N850" s="9"/>
      <c r="P850" s="9"/>
      <c r="Q850" s="9"/>
    </row>
    <row r="851" spans="2:17" s="7" customFormat="1" ht="12.75">
      <c r="B851" s="9"/>
      <c r="E851" s="9"/>
      <c r="G851" s="9"/>
      <c r="H851" s="9"/>
      <c r="J851" s="9"/>
      <c r="K851" s="9"/>
      <c r="M851" s="9"/>
      <c r="N851" s="9"/>
      <c r="P851" s="9"/>
      <c r="Q851" s="9"/>
    </row>
    <row r="852" spans="2:17" s="7" customFormat="1" ht="12.75">
      <c r="B852" s="9"/>
      <c r="E852" s="9"/>
      <c r="G852" s="9"/>
      <c r="H852" s="9"/>
      <c r="J852" s="9"/>
      <c r="K852" s="9"/>
      <c r="M852" s="9"/>
      <c r="N852" s="9"/>
      <c r="P852" s="9"/>
      <c r="Q852" s="9"/>
    </row>
    <row r="853" spans="2:17" s="7" customFormat="1" ht="12.75">
      <c r="B853" s="9"/>
      <c r="E853" s="9"/>
      <c r="G853" s="9"/>
      <c r="H853" s="9"/>
      <c r="J853" s="9"/>
      <c r="K853" s="9"/>
      <c r="M853" s="9"/>
      <c r="N853" s="9"/>
      <c r="P853" s="9"/>
      <c r="Q853" s="9"/>
    </row>
    <row r="854" spans="2:17" s="7" customFormat="1" ht="12.75">
      <c r="B854" s="9"/>
      <c r="E854" s="9"/>
      <c r="G854" s="9"/>
      <c r="H854" s="9"/>
      <c r="J854" s="9"/>
      <c r="K854" s="9"/>
      <c r="M854" s="9"/>
      <c r="N854" s="9"/>
      <c r="P854" s="9"/>
      <c r="Q854" s="9"/>
    </row>
    <row r="855" spans="2:17" s="7" customFormat="1" ht="12.75">
      <c r="B855" s="9"/>
      <c r="E855" s="9"/>
      <c r="G855" s="9"/>
      <c r="H855" s="9"/>
      <c r="J855" s="9"/>
      <c r="K855" s="9"/>
      <c r="M855" s="9"/>
      <c r="N855" s="9"/>
      <c r="P855" s="9"/>
      <c r="Q855" s="9"/>
    </row>
    <row r="856" spans="2:17" s="7" customFormat="1" ht="12.75">
      <c r="B856" s="9"/>
      <c r="E856" s="9"/>
      <c r="G856" s="9"/>
      <c r="H856" s="9"/>
      <c r="J856" s="9"/>
      <c r="K856" s="9"/>
      <c r="M856" s="9"/>
      <c r="N856" s="9"/>
      <c r="P856" s="9"/>
      <c r="Q856" s="9"/>
    </row>
    <row r="857" spans="2:17" s="7" customFormat="1" ht="12.75">
      <c r="B857" s="9"/>
      <c r="E857" s="9"/>
      <c r="G857" s="9"/>
      <c r="H857" s="9"/>
      <c r="J857" s="9"/>
      <c r="K857" s="9"/>
      <c r="M857" s="9"/>
      <c r="N857" s="9"/>
      <c r="P857" s="9"/>
      <c r="Q857" s="9"/>
    </row>
    <row r="858" spans="2:17" s="7" customFormat="1" ht="12.75">
      <c r="B858" s="9"/>
      <c r="E858" s="9"/>
      <c r="G858" s="9"/>
      <c r="H858" s="9"/>
      <c r="J858" s="9"/>
      <c r="K858" s="9"/>
      <c r="M858" s="9"/>
      <c r="N858" s="9"/>
      <c r="P858" s="9"/>
      <c r="Q858" s="9"/>
    </row>
    <row r="859" spans="2:17" s="7" customFormat="1" ht="12.75">
      <c r="B859" s="9"/>
      <c r="E859" s="9"/>
      <c r="G859" s="9"/>
      <c r="H859" s="9"/>
      <c r="J859" s="9"/>
      <c r="K859" s="9"/>
      <c r="M859" s="9"/>
      <c r="N859" s="9"/>
      <c r="P859" s="9"/>
      <c r="Q859" s="9"/>
    </row>
    <row r="860" spans="2:17" s="7" customFormat="1" ht="12.75">
      <c r="B860" s="9"/>
      <c r="E860" s="9"/>
      <c r="G860" s="9"/>
      <c r="H860" s="9"/>
      <c r="J860" s="9"/>
      <c r="K860" s="9"/>
      <c r="M860" s="9"/>
      <c r="N860" s="9"/>
      <c r="P860" s="9"/>
      <c r="Q860" s="9"/>
    </row>
    <row r="861" spans="2:17" s="7" customFormat="1" ht="12.75">
      <c r="B861" s="9"/>
      <c r="E861" s="9"/>
      <c r="G861" s="9"/>
      <c r="H861" s="9"/>
      <c r="J861" s="9"/>
      <c r="K861" s="9"/>
      <c r="M861" s="9"/>
      <c r="N861" s="9"/>
      <c r="P861" s="9"/>
      <c r="Q861" s="9"/>
    </row>
    <row r="862" spans="2:17" s="7" customFormat="1" ht="12.75">
      <c r="B862" s="9"/>
      <c r="E862" s="9"/>
      <c r="G862" s="9"/>
      <c r="H862" s="9"/>
      <c r="J862" s="9"/>
      <c r="K862" s="9"/>
      <c r="M862" s="9"/>
      <c r="N862" s="9"/>
      <c r="P862" s="9"/>
      <c r="Q862" s="9"/>
    </row>
    <row r="863" spans="2:17" s="7" customFormat="1" ht="12.75">
      <c r="B863" s="9"/>
      <c r="E863" s="9"/>
      <c r="G863" s="9"/>
      <c r="H863" s="9"/>
      <c r="J863" s="9"/>
      <c r="K863" s="9"/>
      <c r="M863" s="9"/>
      <c r="N863" s="9"/>
      <c r="P863" s="9"/>
      <c r="Q863" s="9"/>
    </row>
    <row r="864" spans="2:17" s="7" customFormat="1" ht="12.75">
      <c r="B864" s="9"/>
      <c r="E864" s="9"/>
      <c r="G864" s="9"/>
      <c r="H864" s="9"/>
      <c r="J864" s="9"/>
      <c r="K864" s="9"/>
      <c r="M864" s="9"/>
      <c r="N864" s="9"/>
      <c r="P864" s="9"/>
      <c r="Q864" s="9"/>
    </row>
    <row r="865" spans="2:17" s="7" customFormat="1" ht="12.75">
      <c r="B865" s="9"/>
      <c r="E865" s="9"/>
      <c r="G865" s="9"/>
      <c r="H865" s="9"/>
      <c r="J865" s="9"/>
      <c r="K865" s="9"/>
      <c r="M865" s="9"/>
      <c r="N865" s="9"/>
      <c r="P865" s="9"/>
      <c r="Q865" s="9"/>
    </row>
    <row r="866" spans="2:17" s="7" customFormat="1" ht="12.75">
      <c r="B866" s="9"/>
      <c r="E866" s="9"/>
      <c r="G866" s="9"/>
      <c r="H866" s="9"/>
      <c r="J866" s="9"/>
      <c r="K866" s="9"/>
      <c r="M866" s="9"/>
      <c r="N866" s="9"/>
      <c r="P866" s="9"/>
      <c r="Q866" s="9"/>
    </row>
    <row r="867" spans="2:17" s="7" customFormat="1" ht="12.75">
      <c r="B867" s="9"/>
      <c r="E867" s="9"/>
      <c r="G867" s="9"/>
      <c r="H867" s="9"/>
      <c r="J867" s="9"/>
      <c r="K867" s="9"/>
      <c r="M867" s="9"/>
      <c r="N867" s="9"/>
      <c r="P867" s="9"/>
      <c r="Q867" s="9"/>
    </row>
    <row r="868" spans="2:17" s="7" customFormat="1" ht="12.75">
      <c r="B868" s="9"/>
      <c r="E868" s="9"/>
      <c r="G868" s="9"/>
      <c r="H868" s="9"/>
      <c r="J868" s="9"/>
      <c r="K868" s="9"/>
      <c r="M868" s="9"/>
      <c r="N868" s="9"/>
      <c r="P868" s="9"/>
      <c r="Q868" s="9"/>
    </row>
    <row r="869" spans="2:17" s="7" customFormat="1" ht="12.75">
      <c r="B869" s="9"/>
      <c r="E869" s="9"/>
      <c r="G869" s="9"/>
      <c r="H869" s="9"/>
      <c r="J869" s="9"/>
      <c r="K869" s="9"/>
      <c r="M869" s="9"/>
      <c r="N869" s="9"/>
      <c r="P869" s="9"/>
      <c r="Q869" s="9"/>
    </row>
    <row r="870" spans="2:17" s="7" customFormat="1" ht="12.75">
      <c r="B870" s="9"/>
      <c r="E870" s="9"/>
      <c r="G870" s="9"/>
      <c r="H870" s="9"/>
      <c r="J870" s="9"/>
      <c r="K870" s="9"/>
      <c r="M870" s="9"/>
      <c r="N870" s="9"/>
      <c r="P870" s="9"/>
      <c r="Q870" s="9"/>
    </row>
    <row r="871" spans="2:17" s="7" customFormat="1" ht="12.75">
      <c r="B871" s="9"/>
      <c r="E871" s="9"/>
      <c r="G871" s="9"/>
      <c r="H871" s="9"/>
      <c r="J871" s="9"/>
      <c r="K871" s="9"/>
      <c r="M871" s="9"/>
      <c r="N871" s="9"/>
      <c r="P871" s="9"/>
      <c r="Q871" s="9"/>
    </row>
    <row r="872" spans="2:17" s="7" customFormat="1" ht="12.75">
      <c r="B872" s="9"/>
      <c r="E872" s="9"/>
      <c r="G872" s="9"/>
      <c r="H872" s="9"/>
      <c r="J872" s="9"/>
      <c r="K872" s="9"/>
      <c r="M872" s="9"/>
      <c r="N872" s="9"/>
      <c r="P872" s="9"/>
      <c r="Q872" s="9"/>
    </row>
    <row r="873" spans="2:17" s="7" customFormat="1" ht="12.75">
      <c r="B873" s="9"/>
      <c r="E873" s="9"/>
      <c r="G873" s="9"/>
      <c r="H873" s="9"/>
      <c r="J873" s="9"/>
      <c r="K873" s="9"/>
      <c r="M873" s="9"/>
      <c r="N873" s="9"/>
      <c r="P873" s="9"/>
      <c r="Q873" s="9"/>
    </row>
    <row r="874" spans="2:17" s="7" customFormat="1" ht="12.75">
      <c r="B874" s="9"/>
      <c r="E874" s="9"/>
      <c r="G874" s="9"/>
      <c r="H874" s="9"/>
      <c r="J874" s="9"/>
      <c r="K874" s="9"/>
      <c r="M874" s="9"/>
      <c r="N874" s="9"/>
      <c r="P874" s="9"/>
      <c r="Q874" s="9"/>
    </row>
    <row r="875" spans="2:17" s="7" customFormat="1" ht="12.75">
      <c r="B875" s="9"/>
      <c r="E875" s="9"/>
      <c r="G875" s="9"/>
      <c r="H875" s="9"/>
      <c r="J875" s="9"/>
      <c r="K875" s="9"/>
      <c r="M875" s="9"/>
      <c r="N875" s="9"/>
      <c r="P875" s="9"/>
      <c r="Q875" s="9"/>
    </row>
    <row r="876" spans="2:17" s="7" customFormat="1" ht="12.75">
      <c r="B876" s="9"/>
      <c r="E876" s="9"/>
      <c r="G876" s="9"/>
      <c r="H876" s="9"/>
      <c r="J876" s="9"/>
      <c r="K876" s="9"/>
      <c r="M876" s="9"/>
      <c r="N876" s="9"/>
      <c r="P876" s="9"/>
      <c r="Q876" s="9"/>
    </row>
    <row r="877" spans="2:17" s="7" customFormat="1" ht="12.75">
      <c r="B877" s="9"/>
      <c r="E877" s="9"/>
      <c r="G877" s="9"/>
      <c r="H877" s="9"/>
      <c r="J877" s="9"/>
      <c r="K877" s="9"/>
      <c r="M877" s="9"/>
      <c r="N877" s="9"/>
      <c r="P877" s="9"/>
      <c r="Q877" s="9"/>
    </row>
    <row r="878" spans="2:17" s="7" customFormat="1" ht="12.75">
      <c r="B878" s="9"/>
      <c r="E878" s="9"/>
      <c r="G878" s="9"/>
      <c r="H878" s="9"/>
      <c r="J878" s="9"/>
      <c r="K878" s="9"/>
      <c r="M878" s="9"/>
      <c r="N878" s="9"/>
      <c r="P878" s="9"/>
      <c r="Q878" s="9"/>
    </row>
    <row r="879" spans="2:17" s="7" customFormat="1" ht="12.75">
      <c r="B879" s="9"/>
      <c r="E879" s="9"/>
      <c r="G879" s="9"/>
      <c r="H879" s="9"/>
      <c r="J879" s="9"/>
      <c r="K879" s="9"/>
      <c r="M879" s="9"/>
      <c r="N879" s="9"/>
      <c r="P879" s="9"/>
      <c r="Q879" s="9"/>
    </row>
    <row r="880" spans="2:17" s="7" customFormat="1" ht="12.75">
      <c r="B880" s="9"/>
      <c r="E880" s="9"/>
      <c r="G880" s="9"/>
      <c r="H880" s="9"/>
      <c r="J880" s="9"/>
      <c r="K880" s="9"/>
      <c r="M880" s="9"/>
      <c r="N880" s="9"/>
      <c r="P880" s="9"/>
      <c r="Q880" s="9"/>
    </row>
    <row r="881" spans="2:17" s="7" customFormat="1" ht="12.75">
      <c r="B881" s="9"/>
      <c r="E881" s="9"/>
      <c r="G881" s="9"/>
      <c r="H881" s="9"/>
      <c r="J881" s="9"/>
      <c r="K881" s="9"/>
      <c r="M881" s="9"/>
      <c r="N881" s="9"/>
      <c r="P881" s="9"/>
      <c r="Q881" s="9"/>
    </row>
    <row r="882" spans="2:17" s="7" customFormat="1" ht="12.75">
      <c r="B882" s="9"/>
      <c r="E882" s="9"/>
      <c r="G882" s="9"/>
      <c r="H882" s="9"/>
      <c r="J882" s="9"/>
      <c r="K882" s="9"/>
      <c r="M882" s="9"/>
      <c r="N882" s="9"/>
      <c r="P882" s="9"/>
      <c r="Q882" s="9"/>
    </row>
    <row r="883" spans="2:17" s="7" customFormat="1" ht="12.75">
      <c r="B883" s="9"/>
      <c r="E883" s="9"/>
      <c r="G883" s="9"/>
      <c r="H883" s="9"/>
      <c r="J883" s="9"/>
      <c r="K883" s="9"/>
      <c r="M883" s="9"/>
      <c r="N883" s="9"/>
      <c r="P883" s="9"/>
      <c r="Q883" s="9"/>
    </row>
    <row r="884" spans="2:17" s="7" customFormat="1" ht="12.75">
      <c r="B884" s="9"/>
      <c r="E884" s="9"/>
      <c r="G884" s="9"/>
      <c r="H884" s="9"/>
      <c r="J884" s="9"/>
      <c r="K884" s="9"/>
      <c r="M884" s="9"/>
      <c r="N884" s="9"/>
      <c r="P884" s="9"/>
      <c r="Q884" s="9"/>
    </row>
    <row r="885" spans="2:17" s="7" customFormat="1" ht="12.75">
      <c r="B885" s="9"/>
      <c r="E885" s="9"/>
      <c r="G885" s="9"/>
      <c r="H885" s="9"/>
      <c r="J885" s="9"/>
      <c r="K885" s="9"/>
      <c r="M885" s="9"/>
      <c r="N885" s="9"/>
      <c r="P885" s="9"/>
      <c r="Q885" s="9"/>
    </row>
    <row r="886" spans="2:17" s="7" customFormat="1" ht="12.75">
      <c r="B886" s="9"/>
      <c r="E886" s="9"/>
      <c r="G886" s="9"/>
      <c r="H886" s="9"/>
      <c r="J886" s="9"/>
      <c r="K886" s="9"/>
      <c r="M886" s="9"/>
      <c r="N886" s="9"/>
      <c r="P886" s="9"/>
      <c r="Q886" s="9"/>
    </row>
    <row r="887" spans="2:17" s="7" customFormat="1" ht="12.75">
      <c r="B887" s="9"/>
      <c r="E887" s="9"/>
      <c r="G887" s="9"/>
      <c r="H887" s="9"/>
      <c r="J887" s="9"/>
      <c r="K887" s="9"/>
      <c r="M887" s="9"/>
      <c r="N887" s="9"/>
      <c r="P887" s="9"/>
      <c r="Q887" s="9"/>
    </row>
    <row r="888" spans="2:17" s="7" customFormat="1" ht="12.75">
      <c r="B888" s="9"/>
      <c r="E888" s="9"/>
      <c r="G888" s="9"/>
      <c r="H888" s="9"/>
      <c r="J888" s="9"/>
      <c r="K888" s="9"/>
      <c r="M888" s="9"/>
      <c r="N888" s="9"/>
      <c r="P888" s="9"/>
      <c r="Q888" s="9"/>
    </row>
    <row r="889" spans="2:17" s="7" customFormat="1" ht="12.75">
      <c r="B889" s="9"/>
      <c r="E889" s="9"/>
      <c r="G889" s="9"/>
      <c r="H889" s="9"/>
      <c r="J889" s="9"/>
      <c r="K889" s="9"/>
      <c r="M889" s="9"/>
      <c r="N889" s="9"/>
      <c r="P889" s="9"/>
      <c r="Q889" s="9"/>
    </row>
    <row r="890" spans="2:17" s="7" customFormat="1" ht="12.75">
      <c r="B890" s="9"/>
      <c r="E890" s="9"/>
      <c r="G890" s="9"/>
      <c r="H890" s="9"/>
      <c r="J890" s="9"/>
      <c r="K890" s="9"/>
      <c r="M890" s="9"/>
      <c r="N890" s="9"/>
      <c r="P890" s="9"/>
      <c r="Q890" s="9"/>
    </row>
    <row r="891" spans="2:17" s="7" customFormat="1" ht="12.75">
      <c r="B891" s="9"/>
      <c r="E891" s="9"/>
      <c r="G891" s="9"/>
      <c r="H891" s="9"/>
      <c r="J891" s="9"/>
      <c r="K891" s="9"/>
      <c r="M891" s="9"/>
      <c r="N891" s="9"/>
      <c r="P891" s="9"/>
      <c r="Q891" s="9"/>
    </row>
    <row r="892" spans="2:17" s="7" customFormat="1" ht="12.75">
      <c r="B892" s="9"/>
      <c r="E892" s="9"/>
      <c r="G892" s="9"/>
      <c r="H892" s="9"/>
      <c r="J892" s="9"/>
      <c r="K892" s="9"/>
      <c r="M892" s="9"/>
      <c r="N892" s="9"/>
      <c r="P892" s="9"/>
      <c r="Q892" s="9"/>
    </row>
    <row r="893" spans="2:17" s="7" customFormat="1" ht="12.75">
      <c r="B893" s="9"/>
      <c r="E893" s="9"/>
      <c r="G893" s="9"/>
      <c r="H893" s="9"/>
      <c r="J893" s="9"/>
      <c r="K893" s="9"/>
      <c r="M893" s="9"/>
      <c r="N893" s="9"/>
      <c r="P893" s="9"/>
      <c r="Q893" s="9"/>
    </row>
    <row r="894" spans="2:17" s="7" customFormat="1" ht="12.75">
      <c r="B894" s="9"/>
      <c r="E894" s="9"/>
      <c r="G894" s="9"/>
      <c r="H894" s="9"/>
      <c r="J894" s="9"/>
      <c r="K894" s="9"/>
      <c r="M894" s="9"/>
      <c r="N894" s="9"/>
      <c r="P894" s="9"/>
      <c r="Q894" s="9"/>
    </row>
    <row r="895" spans="2:17" s="7" customFormat="1" ht="12.75">
      <c r="B895" s="9"/>
      <c r="E895" s="9"/>
      <c r="G895" s="9"/>
      <c r="H895" s="9"/>
      <c r="J895" s="9"/>
      <c r="K895" s="9"/>
      <c r="M895" s="9"/>
      <c r="N895" s="9"/>
      <c r="P895" s="9"/>
      <c r="Q895" s="9"/>
    </row>
    <row r="896" spans="2:17" s="7" customFormat="1" ht="12.75">
      <c r="B896" s="9"/>
      <c r="E896" s="9"/>
      <c r="G896" s="9"/>
      <c r="H896" s="9"/>
      <c r="J896" s="9"/>
      <c r="K896" s="9"/>
      <c r="M896" s="9"/>
      <c r="N896" s="9"/>
      <c r="P896" s="9"/>
      <c r="Q896" s="9"/>
    </row>
    <row r="897" spans="2:17" s="7" customFormat="1" ht="12.75">
      <c r="B897" s="9"/>
      <c r="E897" s="9"/>
      <c r="G897" s="9"/>
      <c r="H897" s="9"/>
      <c r="J897" s="9"/>
      <c r="K897" s="9"/>
      <c r="M897" s="9"/>
      <c r="N897" s="9"/>
      <c r="P897" s="9"/>
      <c r="Q897" s="9"/>
    </row>
    <row r="898" spans="2:17" s="7" customFormat="1" ht="12.75">
      <c r="B898" s="9"/>
      <c r="E898" s="9"/>
      <c r="G898" s="9"/>
      <c r="H898" s="9"/>
      <c r="J898" s="9"/>
      <c r="K898" s="9"/>
      <c r="M898" s="9"/>
      <c r="N898" s="9"/>
      <c r="P898" s="9"/>
      <c r="Q898" s="9"/>
    </row>
    <row r="899" spans="2:17" s="7" customFormat="1" ht="12.75">
      <c r="B899" s="9"/>
      <c r="E899" s="9"/>
      <c r="G899" s="9"/>
      <c r="H899" s="9"/>
      <c r="J899" s="9"/>
      <c r="K899" s="9"/>
      <c r="M899" s="9"/>
      <c r="N899" s="9"/>
      <c r="P899" s="9"/>
      <c r="Q899" s="9"/>
    </row>
    <row r="900" spans="2:17" s="7" customFormat="1" ht="12.75">
      <c r="B900" s="9"/>
      <c r="E900" s="9"/>
      <c r="G900" s="9"/>
      <c r="H900" s="9"/>
      <c r="J900" s="9"/>
      <c r="K900" s="9"/>
      <c r="M900" s="9"/>
      <c r="N900" s="9"/>
      <c r="P900" s="9"/>
      <c r="Q900" s="9"/>
    </row>
    <row r="901" spans="2:17" s="7" customFormat="1" ht="12.75">
      <c r="B901" s="9"/>
      <c r="E901" s="9"/>
      <c r="G901" s="9"/>
      <c r="H901" s="9"/>
      <c r="J901" s="9"/>
      <c r="K901" s="9"/>
      <c r="M901" s="9"/>
      <c r="N901" s="9"/>
      <c r="P901" s="9"/>
      <c r="Q901" s="9"/>
    </row>
    <row r="902" spans="2:17" s="7" customFormat="1" ht="12.75">
      <c r="B902" s="9"/>
      <c r="E902" s="9"/>
      <c r="G902" s="9"/>
      <c r="H902" s="9"/>
      <c r="J902" s="9"/>
      <c r="K902" s="9"/>
      <c r="M902" s="9"/>
      <c r="N902" s="9"/>
      <c r="P902" s="9"/>
      <c r="Q902" s="9"/>
    </row>
    <row r="903" spans="2:17" s="7" customFormat="1" ht="12.75">
      <c r="B903" s="9"/>
      <c r="E903" s="9"/>
      <c r="G903" s="9"/>
      <c r="H903" s="9"/>
      <c r="J903" s="9"/>
      <c r="K903" s="9"/>
      <c r="M903" s="9"/>
      <c r="N903" s="9"/>
      <c r="P903" s="9"/>
      <c r="Q903" s="9"/>
    </row>
    <row r="904" spans="2:17" s="7" customFormat="1" ht="12.75">
      <c r="B904" s="9"/>
      <c r="E904" s="9"/>
      <c r="G904" s="9"/>
      <c r="H904" s="9"/>
      <c r="J904" s="9"/>
      <c r="K904" s="9"/>
      <c r="M904" s="9"/>
      <c r="N904" s="9"/>
      <c r="P904" s="9"/>
      <c r="Q904" s="9"/>
    </row>
    <row r="905" spans="2:17" s="7" customFormat="1" ht="12.75">
      <c r="B905" s="9"/>
      <c r="E905" s="9"/>
      <c r="G905" s="9"/>
      <c r="H905" s="9"/>
      <c r="J905" s="9"/>
      <c r="K905" s="9"/>
      <c r="M905" s="9"/>
      <c r="N905" s="9"/>
      <c r="P905" s="9"/>
      <c r="Q905" s="9"/>
    </row>
    <row r="906" spans="2:17" s="7" customFormat="1" ht="12.75">
      <c r="B906" s="9"/>
      <c r="E906" s="9"/>
      <c r="G906" s="9"/>
      <c r="H906" s="9"/>
      <c r="J906" s="9"/>
      <c r="K906" s="9"/>
      <c r="M906" s="9"/>
      <c r="N906" s="9"/>
      <c r="P906" s="9"/>
      <c r="Q906" s="9"/>
    </row>
    <row r="907" spans="2:17" s="7" customFormat="1" ht="12.75">
      <c r="B907" s="9"/>
      <c r="E907" s="9"/>
      <c r="G907" s="9"/>
      <c r="H907" s="9"/>
      <c r="J907" s="9"/>
      <c r="K907" s="9"/>
      <c r="M907" s="9"/>
      <c r="N907" s="9"/>
      <c r="P907" s="9"/>
      <c r="Q907" s="9"/>
    </row>
    <row r="908" spans="2:17" s="7" customFormat="1" ht="12.75">
      <c r="B908" s="9"/>
      <c r="E908" s="9"/>
      <c r="G908" s="9"/>
      <c r="H908" s="9"/>
      <c r="J908" s="9"/>
      <c r="K908" s="9"/>
      <c r="M908" s="9"/>
      <c r="N908" s="9"/>
      <c r="P908" s="9"/>
      <c r="Q908" s="9"/>
    </row>
    <row r="909" spans="2:17" s="7" customFormat="1" ht="12.75">
      <c r="B909" s="9"/>
      <c r="E909" s="9"/>
      <c r="G909" s="9"/>
      <c r="H909" s="9"/>
      <c r="J909" s="9"/>
      <c r="K909" s="9"/>
      <c r="M909" s="9"/>
      <c r="N909" s="9"/>
      <c r="P909" s="9"/>
      <c r="Q909" s="9"/>
    </row>
    <row r="910" spans="2:17" s="7" customFormat="1" ht="12.75">
      <c r="B910" s="9"/>
      <c r="E910" s="9"/>
      <c r="G910" s="9"/>
      <c r="H910" s="9"/>
      <c r="J910" s="9"/>
      <c r="K910" s="9"/>
      <c r="M910" s="9"/>
      <c r="N910" s="9"/>
      <c r="P910" s="9"/>
      <c r="Q910" s="9"/>
    </row>
    <row r="911" spans="2:17" s="7" customFormat="1" ht="12.75">
      <c r="B911" s="9"/>
      <c r="E911" s="9"/>
      <c r="G911" s="9"/>
      <c r="H911" s="9"/>
      <c r="J911" s="9"/>
      <c r="K911" s="9"/>
      <c r="M911" s="9"/>
      <c r="N911" s="9"/>
      <c r="P911" s="9"/>
      <c r="Q911" s="9"/>
    </row>
    <row r="912" spans="2:17" s="7" customFormat="1" ht="12.75">
      <c r="B912" s="9"/>
      <c r="E912" s="9"/>
      <c r="G912" s="9"/>
      <c r="H912" s="9"/>
      <c r="J912" s="9"/>
      <c r="K912" s="9"/>
      <c r="M912" s="9"/>
      <c r="N912" s="9"/>
      <c r="P912" s="9"/>
      <c r="Q912" s="9"/>
    </row>
    <row r="913" spans="2:17" s="7" customFormat="1" ht="12.75">
      <c r="B913" s="9"/>
      <c r="E913" s="9"/>
      <c r="G913" s="9"/>
      <c r="H913" s="9"/>
      <c r="J913" s="9"/>
      <c r="K913" s="9"/>
      <c r="M913" s="9"/>
      <c r="N913" s="9"/>
      <c r="P913" s="9"/>
      <c r="Q913" s="9"/>
    </row>
    <row r="914" spans="2:17" s="7" customFormat="1" ht="12.75">
      <c r="B914" s="9"/>
      <c r="E914" s="9"/>
      <c r="G914" s="9"/>
      <c r="H914" s="9"/>
      <c r="J914" s="9"/>
      <c r="K914" s="9"/>
      <c r="M914" s="9"/>
      <c r="N914" s="9"/>
      <c r="P914" s="9"/>
      <c r="Q914" s="9"/>
    </row>
    <row r="915" spans="2:17" s="7" customFormat="1" ht="12.75">
      <c r="B915" s="9"/>
      <c r="E915" s="9"/>
      <c r="G915" s="9"/>
      <c r="H915" s="9"/>
      <c r="J915" s="9"/>
      <c r="K915" s="9"/>
      <c r="M915" s="9"/>
      <c r="N915" s="9"/>
      <c r="P915" s="9"/>
      <c r="Q915" s="9"/>
    </row>
    <row r="916" spans="2:17" s="7" customFormat="1" ht="12.75">
      <c r="B916" s="9"/>
      <c r="E916" s="9"/>
      <c r="G916" s="9"/>
      <c r="H916" s="9"/>
      <c r="J916" s="9"/>
      <c r="K916" s="9"/>
      <c r="M916" s="9"/>
      <c r="N916" s="9"/>
      <c r="P916" s="9"/>
      <c r="Q916" s="9"/>
    </row>
    <row r="917" spans="2:17" s="7" customFormat="1" ht="12.75">
      <c r="B917" s="9"/>
      <c r="E917" s="9"/>
      <c r="G917" s="9"/>
      <c r="H917" s="9"/>
      <c r="J917" s="9"/>
      <c r="K917" s="9"/>
      <c r="M917" s="9"/>
      <c r="N917" s="9"/>
      <c r="P917" s="9"/>
      <c r="Q917" s="9"/>
    </row>
    <row r="918" spans="2:17" s="7" customFormat="1" ht="12.75">
      <c r="B918" s="9"/>
      <c r="E918" s="9"/>
      <c r="G918" s="9"/>
      <c r="H918" s="9"/>
      <c r="J918" s="9"/>
      <c r="K918" s="9"/>
      <c r="M918" s="9"/>
      <c r="N918" s="9"/>
      <c r="P918" s="9"/>
      <c r="Q918" s="9"/>
    </row>
    <row r="919" spans="2:17" s="7" customFormat="1" ht="12.75">
      <c r="B919" s="9"/>
      <c r="E919" s="9"/>
      <c r="G919" s="9"/>
      <c r="H919" s="9"/>
      <c r="J919" s="9"/>
      <c r="K919" s="9"/>
      <c r="M919" s="9"/>
      <c r="N919" s="9"/>
      <c r="P919" s="9"/>
      <c r="Q919" s="9"/>
    </row>
    <row r="920" spans="2:17" s="7" customFormat="1" ht="12.75">
      <c r="B920" s="9"/>
      <c r="E920" s="9"/>
      <c r="G920" s="9"/>
      <c r="H920" s="9"/>
      <c r="J920" s="9"/>
      <c r="K920" s="9"/>
      <c r="M920" s="9"/>
      <c r="N920" s="9"/>
      <c r="P920" s="9"/>
      <c r="Q920" s="9"/>
    </row>
    <row r="921" spans="2:17" s="7" customFormat="1" ht="12.75">
      <c r="B921" s="9"/>
      <c r="E921" s="9"/>
      <c r="G921" s="9"/>
      <c r="H921" s="9"/>
      <c r="J921" s="9"/>
      <c r="K921" s="9"/>
      <c r="M921" s="9"/>
      <c r="N921" s="9"/>
      <c r="P921" s="9"/>
      <c r="Q921" s="9"/>
    </row>
    <row r="922" spans="2:17" s="7" customFormat="1" ht="12.75">
      <c r="B922" s="9"/>
      <c r="E922" s="9"/>
      <c r="G922" s="9"/>
      <c r="H922" s="9"/>
      <c r="J922" s="9"/>
      <c r="K922" s="9"/>
      <c r="M922" s="9"/>
      <c r="N922" s="9"/>
      <c r="P922" s="9"/>
      <c r="Q922" s="9"/>
    </row>
    <row r="923" spans="2:17" s="7" customFormat="1" ht="12.75">
      <c r="B923" s="9"/>
      <c r="E923" s="9"/>
      <c r="G923" s="9"/>
      <c r="H923" s="9"/>
      <c r="J923" s="9"/>
      <c r="K923" s="9"/>
      <c r="M923" s="9"/>
      <c r="N923" s="9"/>
      <c r="P923" s="9"/>
      <c r="Q923" s="9"/>
    </row>
    <row r="924" spans="2:17" s="7" customFormat="1" ht="12.75">
      <c r="B924" s="9"/>
      <c r="E924" s="9"/>
      <c r="G924" s="9"/>
      <c r="H924" s="9"/>
      <c r="J924" s="9"/>
      <c r="K924" s="9"/>
      <c r="M924" s="9"/>
      <c r="N924" s="9"/>
      <c r="P924" s="9"/>
      <c r="Q924" s="9"/>
    </row>
    <row r="925" spans="2:17" s="7" customFormat="1" ht="12.75">
      <c r="B925" s="9"/>
      <c r="E925" s="9"/>
      <c r="G925" s="9"/>
      <c r="H925" s="9"/>
      <c r="J925" s="9"/>
      <c r="K925" s="9"/>
      <c r="M925" s="9"/>
      <c r="N925" s="9"/>
      <c r="P925" s="9"/>
      <c r="Q925" s="9"/>
    </row>
    <row r="926" spans="2:17" s="7" customFormat="1" ht="12.75">
      <c r="B926" s="9"/>
      <c r="E926" s="9"/>
      <c r="G926" s="9"/>
      <c r="H926" s="9"/>
      <c r="J926" s="9"/>
      <c r="K926" s="9"/>
      <c r="M926" s="9"/>
      <c r="N926" s="9"/>
      <c r="P926" s="9"/>
      <c r="Q926" s="9"/>
    </row>
    <row r="927" spans="2:17" s="7" customFormat="1" ht="12.75">
      <c r="B927" s="9"/>
      <c r="E927" s="9"/>
      <c r="G927" s="9"/>
      <c r="H927" s="9"/>
      <c r="J927" s="9"/>
      <c r="K927" s="9"/>
      <c r="M927" s="9"/>
      <c r="N927" s="9"/>
      <c r="P927" s="9"/>
      <c r="Q927" s="9"/>
    </row>
    <row r="928" spans="2:17" s="7" customFormat="1" ht="12.75">
      <c r="B928" s="9"/>
      <c r="E928" s="9"/>
      <c r="G928" s="9"/>
      <c r="H928" s="9"/>
      <c r="J928" s="9"/>
      <c r="K928" s="9"/>
      <c r="M928" s="9"/>
      <c r="N928" s="9"/>
      <c r="P928" s="9"/>
      <c r="Q928" s="9"/>
    </row>
    <row r="929" spans="2:17" s="7" customFormat="1" ht="12.75">
      <c r="B929" s="9"/>
      <c r="E929" s="9"/>
      <c r="G929" s="9"/>
      <c r="H929" s="9"/>
      <c r="J929" s="9"/>
      <c r="K929" s="9"/>
      <c r="M929" s="9"/>
      <c r="N929" s="9"/>
      <c r="P929" s="9"/>
      <c r="Q929" s="9"/>
    </row>
    <row r="930" spans="2:17" s="7" customFormat="1" ht="12.75">
      <c r="B930" s="9"/>
      <c r="E930" s="9"/>
      <c r="G930" s="9"/>
      <c r="H930" s="9"/>
      <c r="J930" s="9"/>
      <c r="K930" s="9"/>
      <c r="M930" s="9"/>
      <c r="N930" s="9"/>
      <c r="P930" s="9"/>
      <c r="Q930" s="9"/>
    </row>
    <row r="931" spans="2:17" s="7" customFormat="1" ht="12.75">
      <c r="B931" s="9"/>
      <c r="E931" s="9"/>
      <c r="G931" s="9"/>
      <c r="H931" s="9"/>
      <c r="J931" s="9"/>
      <c r="K931" s="9"/>
      <c r="M931" s="9"/>
      <c r="N931" s="9"/>
      <c r="P931" s="9"/>
      <c r="Q931" s="9"/>
    </row>
    <row r="932" spans="2:17" s="7" customFormat="1" ht="12.75">
      <c r="B932" s="9"/>
      <c r="E932" s="9"/>
      <c r="G932" s="9"/>
      <c r="H932" s="9"/>
      <c r="J932" s="9"/>
      <c r="K932" s="9"/>
      <c r="M932" s="9"/>
      <c r="N932" s="9"/>
      <c r="P932" s="9"/>
      <c r="Q932" s="9"/>
    </row>
    <row r="933" spans="2:17" s="7" customFormat="1" ht="12.75">
      <c r="B933" s="9"/>
      <c r="E933" s="9"/>
      <c r="G933" s="9"/>
      <c r="H933" s="9"/>
      <c r="J933" s="9"/>
      <c r="K933" s="9"/>
      <c r="M933" s="9"/>
      <c r="N933" s="9"/>
      <c r="P933" s="9"/>
      <c r="Q933" s="9"/>
    </row>
    <row r="934" spans="2:17" s="7" customFormat="1" ht="12.75">
      <c r="B934" s="9"/>
      <c r="E934" s="9"/>
      <c r="G934" s="9"/>
      <c r="H934" s="9"/>
      <c r="J934" s="9"/>
      <c r="K934" s="9"/>
      <c r="M934" s="9"/>
      <c r="N934" s="9"/>
      <c r="P934" s="9"/>
      <c r="Q934" s="9"/>
    </row>
    <row r="935" spans="2:17" s="7" customFormat="1" ht="12.75">
      <c r="B935" s="9"/>
      <c r="E935" s="9"/>
      <c r="G935" s="9"/>
      <c r="H935" s="9"/>
      <c r="J935" s="9"/>
      <c r="K935" s="9"/>
      <c r="M935" s="9"/>
      <c r="N935" s="9"/>
      <c r="P935" s="9"/>
      <c r="Q935" s="9"/>
    </row>
    <row r="936" spans="2:17" s="7" customFormat="1" ht="12.75">
      <c r="B936" s="9"/>
      <c r="E936" s="9"/>
      <c r="G936" s="9"/>
      <c r="H936" s="9"/>
      <c r="J936" s="9"/>
      <c r="K936" s="9"/>
      <c r="M936" s="9"/>
      <c r="N936" s="9"/>
      <c r="P936" s="9"/>
      <c r="Q936" s="9"/>
    </row>
    <row r="937" spans="2:17" s="7" customFormat="1" ht="12.75">
      <c r="B937" s="9"/>
      <c r="E937" s="9"/>
      <c r="G937" s="9"/>
      <c r="H937" s="9"/>
      <c r="J937" s="9"/>
      <c r="K937" s="9"/>
      <c r="M937" s="9"/>
      <c r="N937" s="9"/>
      <c r="P937" s="9"/>
      <c r="Q937" s="9"/>
    </row>
    <row r="938" spans="2:17" s="7" customFormat="1" ht="12.75">
      <c r="B938" s="9"/>
      <c r="E938" s="9"/>
      <c r="G938" s="9"/>
      <c r="H938" s="9"/>
      <c r="J938" s="9"/>
      <c r="K938" s="9"/>
      <c r="M938" s="9"/>
      <c r="N938" s="9"/>
      <c r="P938" s="9"/>
      <c r="Q938" s="9"/>
    </row>
    <row r="939" spans="2:17" s="7" customFormat="1" ht="12.75">
      <c r="B939" s="9"/>
      <c r="E939" s="9"/>
      <c r="G939" s="9"/>
      <c r="H939" s="9"/>
      <c r="J939" s="9"/>
      <c r="K939" s="9"/>
      <c r="M939" s="9"/>
      <c r="N939" s="9"/>
      <c r="P939" s="9"/>
      <c r="Q939" s="9"/>
    </row>
    <row r="940" spans="2:17" s="7" customFormat="1" ht="12.75">
      <c r="B940" s="9"/>
      <c r="E940" s="9"/>
      <c r="G940" s="9"/>
      <c r="H940" s="9"/>
      <c r="J940" s="9"/>
      <c r="K940" s="9"/>
      <c r="M940" s="9"/>
      <c r="N940" s="9"/>
      <c r="P940" s="9"/>
      <c r="Q940" s="9"/>
    </row>
    <row r="941" spans="2:17" s="7" customFormat="1" ht="12.75">
      <c r="B941" s="9"/>
      <c r="E941" s="9"/>
      <c r="G941" s="9"/>
      <c r="H941" s="9"/>
      <c r="J941" s="9"/>
      <c r="K941" s="9"/>
      <c r="M941" s="9"/>
      <c r="N941" s="9"/>
      <c r="P941" s="9"/>
      <c r="Q941" s="9"/>
    </row>
    <row r="942" spans="2:17" s="7" customFormat="1" ht="12.75">
      <c r="B942" s="9"/>
      <c r="E942" s="9"/>
      <c r="G942" s="9"/>
      <c r="H942" s="9"/>
      <c r="J942" s="9"/>
      <c r="K942" s="9"/>
      <c r="M942" s="9"/>
      <c r="N942" s="9"/>
      <c r="P942" s="9"/>
      <c r="Q942" s="9"/>
    </row>
    <row r="943" spans="2:17" s="7" customFormat="1" ht="12.75">
      <c r="B943" s="9"/>
      <c r="E943" s="9"/>
      <c r="G943" s="9"/>
      <c r="H943" s="9"/>
      <c r="J943" s="9"/>
      <c r="K943" s="9"/>
      <c r="M943" s="9"/>
      <c r="N943" s="9"/>
      <c r="P943" s="9"/>
      <c r="Q943" s="9"/>
    </row>
    <row r="944" spans="2:17" s="7" customFormat="1" ht="12.75">
      <c r="B944" s="9"/>
      <c r="E944" s="9"/>
      <c r="G944" s="9"/>
      <c r="H944" s="9"/>
      <c r="J944" s="9"/>
      <c r="K944" s="9"/>
      <c r="M944" s="9"/>
      <c r="N944" s="9"/>
      <c r="P944" s="9"/>
      <c r="Q944" s="9"/>
    </row>
    <row r="945" spans="2:17" s="7" customFormat="1" ht="12.75">
      <c r="B945" s="9"/>
      <c r="E945" s="9"/>
      <c r="G945" s="9"/>
      <c r="H945" s="9"/>
      <c r="J945" s="9"/>
      <c r="K945" s="9"/>
      <c r="M945" s="9"/>
      <c r="N945" s="9"/>
      <c r="P945" s="9"/>
      <c r="Q945" s="9"/>
    </row>
    <row r="946" spans="2:17" s="7" customFormat="1" ht="12.75">
      <c r="B946" s="9"/>
      <c r="E946" s="9"/>
      <c r="G946" s="9"/>
      <c r="H946" s="9"/>
      <c r="J946" s="9"/>
      <c r="K946" s="9"/>
      <c r="M946" s="9"/>
      <c r="N946" s="9"/>
      <c r="P946" s="9"/>
      <c r="Q946" s="9"/>
    </row>
    <row r="947" spans="2:17" s="7" customFormat="1" ht="12.75">
      <c r="B947" s="9"/>
      <c r="E947" s="9"/>
      <c r="G947" s="9"/>
      <c r="H947" s="9"/>
      <c r="J947" s="9"/>
      <c r="K947" s="9"/>
      <c r="M947" s="9"/>
      <c r="N947" s="9"/>
      <c r="P947" s="9"/>
      <c r="Q947" s="9"/>
    </row>
    <row r="948" spans="2:17" s="7" customFormat="1" ht="12.75">
      <c r="B948" s="9"/>
      <c r="E948" s="9"/>
      <c r="G948" s="9"/>
      <c r="H948" s="9"/>
      <c r="J948" s="9"/>
      <c r="K948" s="9"/>
      <c r="M948" s="9"/>
      <c r="N948" s="9"/>
      <c r="P948" s="9"/>
      <c r="Q948" s="9"/>
    </row>
    <row r="949" spans="2:17" s="7" customFormat="1" ht="12.75">
      <c r="B949" s="9"/>
      <c r="E949" s="9"/>
      <c r="G949" s="9"/>
      <c r="H949" s="9"/>
      <c r="J949" s="9"/>
      <c r="K949" s="9"/>
      <c r="M949" s="9"/>
      <c r="N949" s="9"/>
      <c r="P949" s="9"/>
      <c r="Q949" s="9"/>
    </row>
    <row r="950" spans="2:17" s="7" customFormat="1" ht="12.75">
      <c r="B950" s="9"/>
      <c r="E950" s="9"/>
      <c r="G950" s="9"/>
      <c r="H950" s="9"/>
      <c r="J950" s="9"/>
      <c r="K950" s="9"/>
      <c r="M950" s="9"/>
      <c r="N950" s="9"/>
      <c r="P950" s="9"/>
      <c r="Q950" s="9"/>
    </row>
    <row r="951" spans="2:17" s="7" customFormat="1" ht="12.75">
      <c r="B951" s="9"/>
      <c r="E951" s="9"/>
      <c r="G951" s="9"/>
      <c r="H951" s="9"/>
      <c r="J951" s="9"/>
      <c r="K951" s="9"/>
      <c r="M951" s="9"/>
      <c r="N951" s="9"/>
      <c r="P951" s="9"/>
      <c r="Q951" s="9"/>
    </row>
    <row r="952" spans="2:17" s="7" customFormat="1" ht="12.75">
      <c r="B952" s="9"/>
      <c r="E952" s="9"/>
      <c r="G952" s="9"/>
      <c r="H952" s="9"/>
      <c r="J952" s="9"/>
      <c r="K952" s="9"/>
      <c r="M952" s="9"/>
      <c r="N952" s="9"/>
      <c r="P952" s="9"/>
      <c r="Q952" s="9"/>
    </row>
    <row r="953" spans="2:17" s="7" customFormat="1" ht="12.75">
      <c r="B953" s="9"/>
      <c r="E953" s="9"/>
      <c r="G953" s="9"/>
      <c r="H953" s="9"/>
      <c r="J953" s="9"/>
      <c r="K953" s="9"/>
      <c r="M953" s="9"/>
      <c r="N953" s="9"/>
      <c r="P953" s="9"/>
      <c r="Q953" s="9"/>
    </row>
    <row r="954" spans="2:17" s="7" customFormat="1" ht="12.75">
      <c r="B954" s="9"/>
      <c r="E954" s="9"/>
      <c r="G954" s="9"/>
      <c r="H954" s="9"/>
      <c r="J954" s="9"/>
      <c r="K954" s="9"/>
      <c r="M954" s="9"/>
      <c r="N954" s="9"/>
      <c r="P954" s="9"/>
      <c r="Q954" s="9"/>
    </row>
    <row r="955" spans="2:17" s="7" customFormat="1" ht="12.75">
      <c r="B955" s="9"/>
      <c r="E955" s="9"/>
      <c r="G955" s="9"/>
      <c r="H955" s="9"/>
      <c r="J955" s="9"/>
      <c r="K955" s="9"/>
      <c r="M955" s="9"/>
      <c r="N955" s="9"/>
      <c r="P955" s="9"/>
      <c r="Q955" s="9"/>
    </row>
    <row r="956" spans="2:17" s="7" customFormat="1" ht="12.75">
      <c r="B956" s="9"/>
      <c r="E956" s="9"/>
      <c r="G956" s="9"/>
      <c r="H956" s="9"/>
      <c r="J956" s="9"/>
      <c r="K956" s="9"/>
      <c r="M956" s="9"/>
      <c r="N956" s="9"/>
      <c r="P956" s="9"/>
      <c r="Q956" s="9"/>
    </row>
    <row r="957" spans="1:17" s="7" customFormat="1" ht="12.75">
      <c r="A957" s="1"/>
      <c r="B957" s="2"/>
      <c r="C957" s="1"/>
      <c r="D957" s="1"/>
      <c r="E957" s="2"/>
      <c r="F957" s="1"/>
      <c r="G957" s="2"/>
      <c r="H957" s="2"/>
      <c r="I957" s="1"/>
      <c r="J957" s="2"/>
      <c r="K957" s="2"/>
      <c r="L957" s="1"/>
      <c r="M957" s="2"/>
      <c r="N957" s="2"/>
      <c r="O957" s="1"/>
      <c r="P957" s="2"/>
      <c r="Q957" s="2"/>
    </row>
    <row r="958" spans="1:17" s="7" customFormat="1" ht="12.75">
      <c r="A958" s="1"/>
      <c r="B958" s="2"/>
      <c r="C958" s="1"/>
      <c r="D958" s="1"/>
      <c r="E958" s="2"/>
      <c r="F958" s="1"/>
      <c r="G958" s="2"/>
      <c r="H958" s="2"/>
      <c r="I958" s="1"/>
      <c r="J958" s="2"/>
      <c r="K958" s="2"/>
      <c r="L958" s="1"/>
      <c r="M958" s="2"/>
      <c r="N958" s="2"/>
      <c r="O958" s="1"/>
      <c r="P958" s="2"/>
      <c r="Q958" s="2"/>
    </row>
  </sheetData>
  <sheetProtection/>
  <mergeCells count="16">
    <mergeCell ref="A10:A11"/>
    <mergeCell ref="C10:C11"/>
    <mergeCell ref="D10:D11"/>
    <mergeCell ref="F10:H10"/>
    <mergeCell ref="E10:E11"/>
    <mergeCell ref="B10:B11"/>
    <mergeCell ref="AD10:AF10"/>
    <mergeCell ref="AE1:AF1"/>
    <mergeCell ref="A3:AF3"/>
    <mergeCell ref="L10:N10"/>
    <mergeCell ref="R10:T10"/>
    <mergeCell ref="U10:W10"/>
    <mergeCell ref="X10:Z10"/>
    <mergeCell ref="AA10:AC10"/>
    <mergeCell ref="O10:Q10"/>
    <mergeCell ref="I10:K10"/>
  </mergeCells>
  <printOptions/>
  <pageMargins left="0.22" right="0.2" top="0.17" bottom="0.16" header="0.16" footer="0.19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топлива и энергетики</dc:creator>
  <cp:keywords/>
  <dc:description/>
  <cp:lastModifiedBy>ulsp01</cp:lastModifiedBy>
  <cp:lastPrinted>2020-04-27T11:12:35Z</cp:lastPrinted>
  <dcterms:created xsi:type="dcterms:W3CDTF">2001-02-12T12:55:06Z</dcterms:created>
  <dcterms:modified xsi:type="dcterms:W3CDTF">2020-04-29T13:22:29Z</dcterms:modified>
  <cp:category/>
  <cp:version/>
  <cp:contentType/>
  <cp:contentStatus/>
</cp:coreProperties>
</file>