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15015" windowHeight="7560" activeTab="0"/>
  </bookViews>
  <sheets>
    <sheet name="Документ" sheetId="1" r:id="rId1"/>
  </sheets>
  <definedNames>
    <definedName name="_xlnm.Print_Titles" localSheetId="0">'Документ'!$12:$12</definedName>
    <definedName name="_xlnm.Print_Area" localSheetId="0">'Документ'!$A$1:$K$29</definedName>
  </definedNames>
  <calcPr fullCalcOnLoad="1"/>
</workbook>
</file>

<file path=xl/sharedStrings.xml><?xml version="1.0" encoding="utf-8"?>
<sst xmlns="http://schemas.openxmlformats.org/spreadsheetml/2006/main" count="77" uniqueCount="52">
  <si>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</si>
  <si>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</si>
  <si>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</si>
  <si>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</si>
  <si>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</si>
  <si>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</si>
  <si>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</si>
  <si>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</si>
  <si>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</si>
  <si>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</si>
  <si>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</si>
  <si>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</si>
  <si>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</si>
  <si>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</si>
  <si>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</si>
  <si>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</si>
  <si>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</si>
  <si>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</si>
  <si>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</si>
  <si>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</si>
  <si>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</si>
  <si>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</si>
  <si>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</si>
  <si>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Транспорт</t>
  </si>
  <si>
    <t>0409</t>
  </si>
  <si>
    <t xml:space="preserve">  ОХРАНА ОКРУЖАЮЩЕЙ СРЕДЫ</t>
  </si>
  <si>
    <t xml:space="preserve">    Другие вопросы в области охраны окружающей среды</t>
  </si>
  <si>
    <t>Всего расходов</t>
  </si>
  <si>
    <t>0000</t>
  </si>
  <si>
    <t>Наименование расхода</t>
  </si>
  <si>
    <t>Раздел, подраздел</t>
  </si>
  <si>
    <t>Сумма         (тыс. рублей)</t>
  </si>
  <si>
    <t>УТВЕРЖДЕНО</t>
  </si>
  <si>
    <t>________________</t>
  </si>
  <si>
    <t>Распределение бюджетных ассигнований</t>
  </si>
  <si>
    <t>Дорожное хозяйство(дорожные фонды)</t>
  </si>
  <si>
    <t>0412</t>
  </si>
  <si>
    <t>0310</t>
  </si>
  <si>
    <t>0500</t>
  </si>
  <si>
    <t>Приложение № 7</t>
  </si>
  <si>
    <t>решением Шахровской</t>
  </si>
  <si>
    <t>сельской Думы</t>
  </si>
  <si>
    <t>Другие вопросы в области национальной экономики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</si>
  <si>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</si>
  <si>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</si>
  <si>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</si>
  <si>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0505</t>
  </si>
  <si>
    <t>по разделам и подразделам классификации расходов бюджетов на 2021 год</t>
  </si>
  <si>
    <t>от   18.12.2020 г. № 38</t>
  </si>
  <si>
    <t>0503</t>
  </si>
  <si>
    <t>Благоустройство</t>
  </si>
  <si>
    <t xml:space="preserve">                                                                                                                    в редакции  решения № 1 от 16.02.2021г.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</si>
</sst>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0" fillId="20" borderId="1">
      <alignment horizontal="right" vertical="top" shrinkToFit="1"/>
      <protection/>
    </xf>
    <xf numFmtId="172" fontId="30" fillId="21" borderId="1">
      <alignment horizontal="right" vertical="top" shrinkToFit="1"/>
      <protection/>
    </xf>
    <xf numFmtId="172" fontId="30" fillId="20" borderId="2">
      <alignment horizontal="right" vertical="top" shrinkToFit="1"/>
      <protection/>
    </xf>
    <xf numFmtId="172" fontId="30" fillId="21" borderId="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2" borderId="0">
      <alignment/>
      <protection/>
    </xf>
    <xf numFmtId="0" fontId="31" fillId="0" borderId="2">
      <alignment horizontal="center" vertical="center" wrapText="1"/>
      <protection/>
    </xf>
    <xf numFmtId="0" fontId="31" fillId="0" borderId="0">
      <alignment/>
      <protection/>
    </xf>
    <xf numFmtId="0" fontId="31" fillId="0" borderId="0">
      <alignment wrapText="1"/>
      <protection/>
    </xf>
    <xf numFmtId="0" fontId="30" fillId="0" borderId="1">
      <alignment horizontal="right"/>
      <protection/>
    </xf>
    <xf numFmtId="0" fontId="31" fillId="22" borderId="0">
      <alignment shrinkToFit="1"/>
      <protection/>
    </xf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horizontal="left" wrapText="1"/>
      <protection/>
    </xf>
    <xf numFmtId="0" fontId="30" fillId="0" borderId="2">
      <alignment vertical="top" wrapText="1"/>
      <protection/>
    </xf>
    <xf numFmtId="1" fontId="31" fillId="0" borderId="2">
      <alignment horizontal="left" vertical="top" wrapText="1" indent="2"/>
      <protection/>
    </xf>
    <xf numFmtId="1" fontId="31" fillId="0" borderId="2">
      <alignment horizontal="center" vertical="top" shrinkToFit="1"/>
      <protection/>
    </xf>
    <xf numFmtId="0" fontId="31" fillId="22" borderId="0">
      <alignment horizontal="center"/>
      <protection/>
    </xf>
    <xf numFmtId="4" fontId="30" fillId="20" borderId="2">
      <alignment horizontal="right" vertical="top" shrinkToFit="1"/>
      <protection/>
    </xf>
    <xf numFmtId="4" fontId="30" fillId="0" borderId="2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8" fillId="0" borderId="0" xfId="44" applyNumberFormat="1" applyFont="1" applyProtection="1">
      <alignment/>
      <protection/>
    </xf>
    <xf numFmtId="0" fontId="48" fillId="0" borderId="12" xfId="43" applyNumberFormat="1" applyFont="1" applyBorder="1" applyAlignment="1" applyProtection="1">
      <alignment horizontal="center" vertical="center" wrapText="1"/>
      <protection/>
    </xf>
    <xf numFmtId="0" fontId="48" fillId="0" borderId="2" xfId="43" applyNumberFormat="1" applyFont="1" applyProtection="1">
      <alignment horizontal="center" vertical="center" wrapText="1"/>
      <protection/>
    </xf>
    <xf numFmtId="49" fontId="49" fillId="0" borderId="2" xfId="43" applyNumberFormat="1" applyFont="1" applyProtection="1">
      <alignment horizontal="center" vertical="center" wrapText="1"/>
      <protection/>
    </xf>
    <xf numFmtId="0" fontId="49" fillId="0" borderId="2" xfId="43" applyNumberFormat="1" applyFont="1" applyProtection="1">
      <alignment horizontal="center" vertical="center" wrapText="1"/>
      <protection/>
    </xf>
    <xf numFmtId="172" fontId="49" fillId="0" borderId="2" xfId="43" applyNumberFormat="1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top" wrapText="1"/>
      <protection locked="0"/>
    </xf>
    <xf numFmtId="0" fontId="49" fillId="0" borderId="14" xfId="53" applyNumberFormat="1" applyFont="1" applyBorder="1" applyProtection="1">
      <alignment vertical="top" wrapText="1"/>
      <protection/>
    </xf>
    <xf numFmtId="1" fontId="49" fillId="0" borderId="2" xfId="55" applyNumberFormat="1" applyFont="1" applyProtection="1">
      <alignment horizontal="center" vertical="top" shrinkToFit="1"/>
      <protection/>
    </xf>
    <xf numFmtId="1" fontId="48" fillId="0" borderId="2" xfId="55" applyNumberFormat="1" applyFont="1" applyProtection="1">
      <alignment horizontal="center" vertical="top" shrinkToFit="1"/>
      <protection/>
    </xf>
    <xf numFmtId="172" fontId="49" fillId="36" borderId="2" xfId="37" applyNumberFormat="1" applyFont="1" applyFill="1" applyProtection="1">
      <alignment horizontal="right" vertical="top" shrinkToFit="1"/>
      <protection/>
    </xf>
    <xf numFmtId="172" fontId="49" fillId="21" borderId="2" xfId="38" applyNumberFormat="1" applyFont="1" applyProtection="1">
      <alignment horizontal="right" vertical="top" shrinkToFi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48" fillId="0" borderId="14" xfId="53" applyNumberFormat="1" applyFont="1" applyBorder="1" applyProtection="1">
      <alignment vertical="top" wrapText="1"/>
      <protection/>
    </xf>
    <xf numFmtId="172" fontId="48" fillId="36" borderId="2" xfId="37" applyNumberFormat="1" applyFont="1" applyFill="1" applyProtection="1">
      <alignment horizontal="right" vertical="top" shrinkToFit="1"/>
      <protection/>
    </xf>
    <xf numFmtId="0" fontId="48" fillId="0" borderId="14" xfId="43" applyNumberFormat="1" applyFont="1" applyBorder="1" applyProtection="1">
      <alignment horizontal="center" vertical="center" wrapText="1"/>
      <protection/>
    </xf>
    <xf numFmtId="0" fontId="49" fillId="0" borderId="13" xfId="43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49" fontId="48" fillId="0" borderId="2" xfId="55" applyNumberFormat="1" applyFont="1" applyProtection="1">
      <alignment horizontal="center" vertical="top" shrinkToFit="1"/>
      <protection/>
    </xf>
    <xf numFmtId="49" fontId="49" fillId="0" borderId="2" xfId="55" applyNumberFormat="1" applyFont="1" applyProtection="1">
      <alignment horizontal="center" vertical="top" shrinkToFit="1"/>
      <protection/>
    </xf>
    <xf numFmtId="0" fontId="2" fillId="0" borderId="13" xfId="80" applyFont="1" applyBorder="1" applyAlignment="1">
      <alignment horizontal="justify" wrapText="1"/>
      <protection/>
    </xf>
    <xf numFmtId="0" fontId="4" fillId="0" borderId="13" xfId="80" applyFont="1" applyBorder="1" applyAlignment="1">
      <alignment horizontal="justify" wrapText="1"/>
      <protection/>
    </xf>
    <xf numFmtId="0" fontId="50" fillId="0" borderId="0" xfId="0" applyFont="1" applyAlignment="1">
      <alignment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48" fillId="0" borderId="0" xfId="51" applyNumberFormat="1" applyFont="1" applyProtection="1">
      <alignment horizontal="right"/>
      <protection/>
    </xf>
    <xf numFmtId="0" fontId="48" fillId="0" borderId="0" xfId="51" applyFont="1">
      <alignment horizontal="right"/>
      <protection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zoomScaleSheetLayoutView="100" workbookViewId="0" topLeftCell="A1">
      <selection activeCell="A10" sqref="A10:Q10"/>
    </sheetView>
  </sheetViews>
  <sheetFormatPr defaultColWidth="9.140625" defaultRowHeight="15" outlineLevelRow="1"/>
  <cols>
    <col min="1" max="1" width="81.7109375" style="1" customWidth="1"/>
    <col min="2" max="2" width="40.00390625" style="2" hidden="1" customWidth="1"/>
    <col min="3" max="3" width="11.421875" style="2" customWidth="1"/>
    <col min="4" max="10" width="9.140625" style="2" hidden="1" customWidth="1"/>
    <col min="11" max="11" width="12.140625" style="2" customWidth="1"/>
    <col min="12" max="16" width="9.140625" style="2" hidden="1" customWidth="1"/>
    <col min="17" max="17" width="0.2890625" style="2" hidden="1" customWidth="1"/>
    <col min="18" max="18" width="9.140625" style="2" customWidth="1"/>
    <col min="19" max="16384" width="9.140625" style="2" customWidth="1"/>
  </cols>
  <sheetData>
    <row r="1" spans="3:11" ht="15">
      <c r="C1" s="27" t="s">
        <v>39</v>
      </c>
      <c r="D1" s="27"/>
      <c r="E1" s="27"/>
      <c r="F1" s="27"/>
      <c r="G1" s="27"/>
      <c r="H1" s="27"/>
      <c r="I1" s="27"/>
      <c r="J1" s="27"/>
      <c r="K1" s="27"/>
    </row>
    <row r="2" spans="3:11" ht="15">
      <c r="C2" s="20"/>
      <c r="D2" s="20"/>
      <c r="E2" s="20"/>
      <c r="F2" s="20"/>
      <c r="G2" s="20"/>
      <c r="H2" s="20"/>
      <c r="I2" s="20"/>
      <c r="J2" s="20"/>
      <c r="K2" s="20"/>
    </row>
    <row r="3" spans="3:11" ht="15">
      <c r="C3" s="20" t="s">
        <v>32</v>
      </c>
      <c r="D3" s="20"/>
      <c r="E3" s="20"/>
      <c r="F3" s="20"/>
      <c r="G3" s="20"/>
      <c r="H3" s="20"/>
      <c r="I3" s="20"/>
      <c r="J3" s="20"/>
      <c r="K3" s="20"/>
    </row>
    <row r="4" spans="3:11" ht="15">
      <c r="C4" s="20"/>
      <c r="D4" s="20"/>
      <c r="E4" s="20"/>
      <c r="F4" s="20"/>
      <c r="G4" s="20"/>
      <c r="H4" s="20"/>
      <c r="I4" s="20"/>
      <c r="J4" s="20"/>
      <c r="K4" s="20"/>
    </row>
    <row r="5" spans="3:11" ht="15">
      <c r="C5" s="27" t="s">
        <v>40</v>
      </c>
      <c r="D5" s="27"/>
      <c r="E5" s="27"/>
      <c r="F5" s="27"/>
      <c r="G5" s="27"/>
      <c r="H5" s="27"/>
      <c r="I5" s="27"/>
      <c r="J5" s="27"/>
      <c r="K5" s="27"/>
    </row>
    <row r="6" spans="3:11" ht="15">
      <c r="C6" s="27" t="s">
        <v>41</v>
      </c>
      <c r="D6" s="27"/>
      <c r="E6" s="27"/>
      <c r="F6" s="27"/>
      <c r="G6" s="27"/>
      <c r="H6" s="27"/>
      <c r="I6" s="27"/>
      <c r="J6" s="27"/>
      <c r="K6" s="27"/>
    </row>
    <row r="7" spans="3:11" ht="15">
      <c r="C7" s="27" t="s">
        <v>48</v>
      </c>
      <c r="D7" s="27"/>
      <c r="E7" s="27"/>
      <c r="F7" s="27"/>
      <c r="G7" s="27"/>
      <c r="H7" s="27"/>
      <c r="I7" s="27"/>
      <c r="J7" s="27"/>
      <c r="K7" s="27"/>
    </row>
    <row r="8" spans="1:11" ht="15">
      <c r="A8" s="32" t="s">
        <v>51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7" ht="15.75">
      <c r="A9" s="28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8" ht="15.75">
      <c r="A10" s="28" t="s">
        <v>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"/>
    </row>
    <row r="11" spans="2:18" ht="12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"/>
    </row>
    <row r="12" spans="1:18" ht="42.75" customHeight="1">
      <c r="A12" s="4" t="s">
        <v>29</v>
      </c>
      <c r="B12" s="5" t="s">
        <v>0</v>
      </c>
      <c r="C12" s="5" t="s">
        <v>30</v>
      </c>
      <c r="D12" s="5" t="s">
        <v>1</v>
      </c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31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3"/>
    </row>
    <row r="13" spans="1:18" ht="22.5" customHeight="1">
      <c r="A13" s="19" t="s">
        <v>27</v>
      </c>
      <c r="B13" s="18"/>
      <c r="C13" s="6" t="s">
        <v>28</v>
      </c>
      <c r="D13" s="7"/>
      <c r="E13" s="7"/>
      <c r="F13" s="7"/>
      <c r="G13" s="7"/>
      <c r="H13" s="7"/>
      <c r="I13" s="7"/>
      <c r="J13" s="7"/>
      <c r="K13" s="8">
        <f>K14+K19+K21+K23+K26</f>
        <v>2735.576</v>
      </c>
      <c r="L13" s="5"/>
      <c r="M13" s="5"/>
      <c r="N13" s="5"/>
      <c r="O13" s="5"/>
      <c r="P13" s="5"/>
      <c r="Q13" s="5"/>
      <c r="R13" s="3"/>
    </row>
    <row r="14" spans="1:18" ht="15">
      <c r="A14" s="9" t="str">
        <f>TRIM(B14)</f>
        <v>ОБЩЕГОСУДАРСТВЕННЫЕ ВОПРОСЫ</v>
      </c>
      <c r="B14" s="10" t="s">
        <v>2</v>
      </c>
      <c r="C14" s="11" t="s">
        <v>4</v>
      </c>
      <c r="D14" s="12" t="s">
        <v>3</v>
      </c>
      <c r="E14" s="12"/>
      <c r="F14" s="12"/>
      <c r="G14" s="12"/>
      <c r="H14" s="12"/>
      <c r="I14" s="12"/>
      <c r="J14" s="12"/>
      <c r="K14" s="13">
        <f>K15+K16+K17+K18</f>
        <v>1309.75</v>
      </c>
      <c r="L14" s="14">
        <v>50622.3</v>
      </c>
      <c r="M14" s="14">
        <v>0</v>
      </c>
      <c r="N14" s="14">
        <v>50622.3</v>
      </c>
      <c r="O14" s="14">
        <v>0</v>
      </c>
      <c r="P14" s="14">
        <v>50622.3</v>
      </c>
      <c r="Q14" s="14">
        <v>0</v>
      </c>
      <c r="R14" s="3"/>
    </row>
    <row r="15" spans="1:18" ht="35.25" customHeight="1" outlineLevel="1">
      <c r="A15" s="15" t="str">
        <f aca="true" t="shared" si="0" ref="A15:A23">TRIM(B15)</f>
        <v>Функционирование высшего должностного лица субъекта Российской Федерации и муниципального образования</v>
      </c>
      <c r="B15" s="16" t="s">
        <v>5</v>
      </c>
      <c r="C15" s="12" t="s">
        <v>6</v>
      </c>
      <c r="D15" s="12" t="s">
        <v>3</v>
      </c>
      <c r="E15" s="12"/>
      <c r="F15" s="12"/>
      <c r="G15" s="12"/>
      <c r="H15" s="12"/>
      <c r="I15" s="12"/>
      <c r="J15" s="12"/>
      <c r="K15" s="17">
        <v>485.2</v>
      </c>
      <c r="L15" s="14">
        <v>1223.8</v>
      </c>
      <c r="M15" s="14">
        <v>0</v>
      </c>
      <c r="N15" s="14">
        <v>1223.8</v>
      </c>
      <c r="O15" s="14">
        <v>0</v>
      </c>
      <c r="P15" s="14">
        <v>1223.8</v>
      </c>
      <c r="Q15" s="14">
        <v>0</v>
      </c>
      <c r="R15" s="3"/>
    </row>
    <row r="16" spans="1:18" ht="50.25" customHeight="1" outlineLevel="1">
      <c r="A16" s="1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6" t="s">
        <v>7</v>
      </c>
      <c r="C16" s="12" t="s">
        <v>8</v>
      </c>
      <c r="D16" s="12" t="s">
        <v>3</v>
      </c>
      <c r="E16" s="12"/>
      <c r="F16" s="12"/>
      <c r="G16" s="12"/>
      <c r="H16" s="12"/>
      <c r="I16" s="12"/>
      <c r="J16" s="12"/>
      <c r="K16" s="17">
        <v>803.65</v>
      </c>
      <c r="L16" s="14">
        <v>33245.1</v>
      </c>
      <c r="M16" s="14">
        <v>0</v>
      </c>
      <c r="N16" s="14">
        <v>33245.1</v>
      </c>
      <c r="O16" s="14">
        <v>0</v>
      </c>
      <c r="P16" s="14">
        <v>33245.1</v>
      </c>
      <c r="Q16" s="14">
        <v>0</v>
      </c>
      <c r="R16" s="3"/>
    </row>
    <row r="17" spans="1:18" ht="15" outlineLevel="1">
      <c r="A17" s="15" t="str">
        <f t="shared" si="0"/>
        <v>Резервные фонды</v>
      </c>
      <c r="B17" s="16" t="s">
        <v>9</v>
      </c>
      <c r="C17" s="12" t="s">
        <v>10</v>
      </c>
      <c r="D17" s="12" t="s">
        <v>3</v>
      </c>
      <c r="E17" s="12"/>
      <c r="F17" s="12"/>
      <c r="G17" s="12"/>
      <c r="H17" s="12"/>
      <c r="I17" s="12"/>
      <c r="J17" s="12"/>
      <c r="K17" s="17">
        <v>0.5</v>
      </c>
      <c r="L17" s="14">
        <v>400</v>
      </c>
      <c r="M17" s="14">
        <v>0</v>
      </c>
      <c r="N17" s="14">
        <v>400</v>
      </c>
      <c r="O17" s="14">
        <v>0</v>
      </c>
      <c r="P17" s="14">
        <v>400</v>
      </c>
      <c r="Q17" s="14">
        <v>0</v>
      </c>
      <c r="R17" s="3"/>
    </row>
    <row r="18" spans="1:18" ht="15" outlineLevel="1">
      <c r="A18" s="15" t="str">
        <f t="shared" si="0"/>
        <v>Другие общегосударственные вопросы</v>
      </c>
      <c r="B18" s="16" t="s">
        <v>11</v>
      </c>
      <c r="C18" s="12" t="s">
        <v>12</v>
      </c>
      <c r="D18" s="12" t="s">
        <v>3</v>
      </c>
      <c r="E18" s="12"/>
      <c r="F18" s="12"/>
      <c r="G18" s="12"/>
      <c r="H18" s="12"/>
      <c r="I18" s="12"/>
      <c r="J18" s="12"/>
      <c r="K18" s="17">
        <v>20.4</v>
      </c>
      <c r="L18" s="14">
        <v>14671.2</v>
      </c>
      <c r="M18" s="14">
        <v>0</v>
      </c>
      <c r="N18" s="14">
        <v>14671.2</v>
      </c>
      <c r="O18" s="14">
        <v>0</v>
      </c>
      <c r="P18" s="14">
        <v>14671.2</v>
      </c>
      <c r="Q18" s="14">
        <v>0</v>
      </c>
      <c r="R18" s="3"/>
    </row>
    <row r="19" spans="1:18" ht="15">
      <c r="A19" s="9" t="str">
        <f t="shared" si="0"/>
        <v>НАЦИОНАЛЬНАЯ ОБОРОНА</v>
      </c>
      <c r="B19" s="10" t="s">
        <v>13</v>
      </c>
      <c r="C19" s="11" t="s">
        <v>14</v>
      </c>
      <c r="D19" s="12" t="s">
        <v>3</v>
      </c>
      <c r="E19" s="12"/>
      <c r="F19" s="12"/>
      <c r="G19" s="12"/>
      <c r="H19" s="12"/>
      <c r="I19" s="12"/>
      <c r="J19" s="12"/>
      <c r="K19" s="13">
        <f>K20</f>
        <v>104.2</v>
      </c>
      <c r="L19" s="14">
        <v>1316</v>
      </c>
      <c r="M19" s="14">
        <v>0</v>
      </c>
      <c r="N19" s="14">
        <v>1316</v>
      </c>
      <c r="O19" s="14">
        <v>0</v>
      </c>
      <c r="P19" s="14">
        <v>1316</v>
      </c>
      <c r="Q19" s="14">
        <v>0</v>
      </c>
      <c r="R19" s="3"/>
    </row>
    <row r="20" spans="1:18" ht="21" customHeight="1" outlineLevel="1">
      <c r="A20" s="15" t="str">
        <f t="shared" si="0"/>
        <v>Мобилизационная и вневойсковая подготовка</v>
      </c>
      <c r="B20" s="16" t="s">
        <v>15</v>
      </c>
      <c r="C20" s="12" t="s">
        <v>16</v>
      </c>
      <c r="D20" s="12" t="s">
        <v>3</v>
      </c>
      <c r="E20" s="12"/>
      <c r="F20" s="12"/>
      <c r="G20" s="12"/>
      <c r="H20" s="12"/>
      <c r="I20" s="12"/>
      <c r="J20" s="12"/>
      <c r="K20" s="17">
        <v>104.2</v>
      </c>
      <c r="L20" s="14">
        <v>1316</v>
      </c>
      <c r="M20" s="14">
        <v>0</v>
      </c>
      <c r="N20" s="14">
        <v>1316</v>
      </c>
      <c r="O20" s="14">
        <v>0</v>
      </c>
      <c r="P20" s="14">
        <v>1316</v>
      </c>
      <c r="Q20" s="14">
        <v>0</v>
      </c>
      <c r="R20" s="3"/>
    </row>
    <row r="21" spans="1:18" ht="27.75" customHeight="1">
      <c r="A21" s="9" t="str">
        <f>TRIM(B21)</f>
        <v>НАЦИОНАЛЬНАЯ БЕЗОПАСНОСТЬ И ПРАВООХРАНИТЕЛЬНАЯ ДЕЯТЕЛЬНОСТЬ</v>
      </c>
      <c r="B21" s="10" t="s">
        <v>17</v>
      </c>
      <c r="C21" s="11" t="s">
        <v>18</v>
      </c>
      <c r="D21" s="12" t="s">
        <v>3</v>
      </c>
      <c r="E21" s="12"/>
      <c r="F21" s="12"/>
      <c r="G21" s="12"/>
      <c r="H21" s="12"/>
      <c r="I21" s="12"/>
      <c r="J21" s="12"/>
      <c r="K21" s="13">
        <f>K22</f>
        <v>1046.8</v>
      </c>
      <c r="L21" s="14">
        <v>1443.4</v>
      </c>
      <c r="M21" s="14">
        <v>0</v>
      </c>
      <c r="N21" s="14">
        <v>1443.4</v>
      </c>
      <c r="O21" s="14">
        <v>0</v>
      </c>
      <c r="P21" s="14">
        <v>1443.4</v>
      </c>
      <c r="Q21" s="14">
        <v>0</v>
      </c>
      <c r="R21" s="3"/>
    </row>
    <row r="22" spans="1:18" ht="34.5" customHeight="1" outlineLevel="1">
      <c r="A22" s="25" t="s">
        <v>44</v>
      </c>
      <c r="B22" s="16" t="s">
        <v>19</v>
      </c>
      <c r="C22" s="21" t="s">
        <v>37</v>
      </c>
      <c r="D22" s="12" t="s">
        <v>3</v>
      </c>
      <c r="E22" s="12"/>
      <c r="F22" s="12"/>
      <c r="G22" s="12"/>
      <c r="H22" s="12"/>
      <c r="I22" s="12"/>
      <c r="J22" s="12"/>
      <c r="K22" s="17">
        <v>1046.8</v>
      </c>
      <c r="L22" s="14">
        <v>70</v>
      </c>
      <c r="M22" s="14">
        <v>0</v>
      </c>
      <c r="N22" s="14">
        <v>70</v>
      </c>
      <c r="O22" s="14">
        <v>0</v>
      </c>
      <c r="P22" s="14">
        <v>70</v>
      </c>
      <c r="Q22" s="14">
        <v>0</v>
      </c>
      <c r="R22" s="3"/>
    </row>
    <row r="23" spans="1:18" ht="15">
      <c r="A23" s="9" t="str">
        <f t="shared" si="0"/>
        <v>НАЦИОНАЛЬНАЯ ЭКОНОМИКА</v>
      </c>
      <c r="B23" s="10" t="s">
        <v>20</v>
      </c>
      <c r="C23" s="11" t="s">
        <v>21</v>
      </c>
      <c r="D23" s="12" t="s">
        <v>3</v>
      </c>
      <c r="E23" s="12"/>
      <c r="F23" s="12"/>
      <c r="G23" s="12"/>
      <c r="H23" s="12"/>
      <c r="I23" s="12"/>
      <c r="J23" s="12"/>
      <c r="K23" s="13">
        <f>K24+K25</f>
        <v>239.328</v>
      </c>
      <c r="L23" s="14">
        <v>27509.924</v>
      </c>
      <c r="M23" s="14">
        <v>0</v>
      </c>
      <c r="N23" s="14">
        <v>27509.924</v>
      </c>
      <c r="O23" s="14">
        <v>0</v>
      </c>
      <c r="P23" s="14">
        <v>27509.924</v>
      </c>
      <c r="Q23" s="14">
        <v>0</v>
      </c>
      <c r="R23" s="3"/>
    </row>
    <row r="24" spans="1:18" ht="15" outlineLevel="1">
      <c r="A24" s="15" t="s">
        <v>35</v>
      </c>
      <c r="B24" s="16" t="s">
        <v>22</v>
      </c>
      <c r="C24" s="21" t="s">
        <v>24</v>
      </c>
      <c r="D24" s="12" t="s">
        <v>3</v>
      </c>
      <c r="E24" s="12"/>
      <c r="F24" s="12"/>
      <c r="G24" s="12"/>
      <c r="H24" s="12"/>
      <c r="I24" s="12"/>
      <c r="J24" s="12"/>
      <c r="K24" s="17">
        <v>226.028</v>
      </c>
      <c r="L24" s="14">
        <v>303.6</v>
      </c>
      <c r="M24" s="14">
        <v>0</v>
      </c>
      <c r="N24" s="14">
        <v>303.6</v>
      </c>
      <c r="O24" s="14">
        <v>0</v>
      </c>
      <c r="P24" s="14">
        <v>303.6</v>
      </c>
      <c r="Q24" s="14">
        <v>0</v>
      </c>
      <c r="R24" s="3"/>
    </row>
    <row r="25" spans="1:18" ht="15" outlineLevel="1">
      <c r="A25" s="23" t="s">
        <v>42</v>
      </c>
      <c r="B25" s="16" t="s">
        <v>23</v>
      </c>
      <c r="C25" s="21" t="s">
        <v>36</v>
      </c>
      <c r="D25" s="12" t="s">
        <v>3</v>
      </c>
      <c r="E25" s="12"/>
      <c r="F25" s="12"/>
      <c r="G25" s="12"/>
      <c r="H25" s="12"/>
      <c r="I25" s="12"/>
      <c r="J25" s="12"/>
      <c r="K25" s="17">
        <v>13.3</v>
      </c>
      <c r="L25" s="14">
        <v>2989.324</v>
      </c>
      <c r="M25" s="14">
        <v>0</v>
      </c>
      <c r="N25" s="14">
        <v>2989.324</v>
      </c>
      <c r="O25" s="14">
        <v>0</v>
      </c>
      <c r="P25" s="14">
        <v>2989.324</v>
      </c>
      <c r="Q25" s="14">
        <v>0</v>
      </c>
      <c r="R25" s="3"/>
    </row>
    <row r="26" spans="1:18" ht="15">
      <c r="A26" s="24" t="s">
        <v>43</v>
      </c>
      <c r="B26" s="10" t="s">
        <v>25</v>
      </c>
      <c r="C26" s="22" t="s">
        <v>38</v>
      </c>
      <c r="D26" s="12" t="s">
        <v>3</v>
      </c>
      <c r="E26" s="12"/>
      <c r="F26" s="12"/>
      <c r="G26" s="12"/>
      <c r="H26" s="12"/>
      <c r="I26" s="12"/>
      <c r="J26" s="12"/>
      <c r="K26" s="13">
        <f>K28+K27</f>
        <v>35.498</v>
      </c>
      <c r="L26" s="14">
        <v>2625</v>
      </c>
      <c r="M26" s="14">
        <v>0</v>
      </c>
      <c r="N26" s="14">
        <v>2625</v>
      </c>
      <c r="O26" s="14">
        <v>0</v>
      </c>
      <c r="P26" s="14">
        <v>2625</v>
      </c>
      <c r="Q26" s="14">
        <v>0</v>
      </c>
      <c r="R26" s="3"/>
    </row>
    <row r="27" spans="1:18" ht="15">
      <c r="A27" s="23" t="s">
        <v>50</v>
      </c>
      <c r="B27" s="10"/>
      <c r="C27" s="22" t="s">
        <v>49</v>
      </c>
      <c r="D27" s="12"/>
      <c r="E27" s="12"/>
      <c r="F27" s="12"/>
      <c r="G27" s="12"/>
      <c r="H27" s="12"/>
      <c r="I27" s="12"/>
      <c r="J27" s="12"/>
      <c r="K27" s="13">
        <v>10.498</v>
      </c>
      <c r="L27" s="14"/>
      <c r="M27" s="14"/>
      <c r="N27" s="14"/>
      <c r="O27" s="14"/>
      <c r="P27" s="14"/>
      <c r="Q27" s="14"/>
      <c r="R27" s="3"/>
    </row>
    <row r="28" spans="1:18" ht="18" customHeight="1" outlineLevel="1">
      <c r="A28" s="15" t="s">
        <v>45</v>
      </c>
      <c r="B28" s="16" t="s">
        <v>26</v>
      </c>
      <c r="C28" s="21" t="s">
        <v>46</v>
      </c>
      <c r="D28" s="12" t="s">
        <v>3</v>
      </c>
      <c r="E28" s="12"/>
      <c r="F28" s="12"/>
      <c r="G28" s="12"/>
      <c r="H28" s="12"/>
      <c r="I28" s="12"/>
      <c r="J28" s="12"/>
      <c r="K28" s="17">
        <v>25</v>
      </c>
      <c r="L28" s="14">
        <v>2625</v>
      </c>
      <c r="M28" s="14">
        <v>0</v>
      </c>
      <c r="N28" s="14">
        <v>2625</v>
      </c>
      <c r="O28" s="14">
        <v>0</v>
      </c>
      <c r="P28" s="14">
        <v>2625</v>
      </c>
      <c r="Q28" s="14">
        <v>0</v>
      </c>
      <c r="R28" s="3"/>
    </row>
    <row r="29" spans="1:11" ht="15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sheetProtection/>
  <mergeCells count="9">
    <mergeCell ref="A29:K29"/>
    <mergeCell ref="C1:K1"/>
    <mergeCell ref="C5:K5"/>
    <mergeCell ref="C6:K6"/>
    <mergeCell ref="C7:K7"/>
    <mergeCell ref="A10:Q10"/>
    <mergeCell ref="B11:Q11"/>
    <mergeCell ref="A9:Q9"/>
    <mergeCell ref="A8:K8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73" r:id="rId1"/>
  <headerFooter>
    <oddHeader>&amp;R&amp;P</oddHeader>
    <evenHeader>&amp;R&amp;P</evenHead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User</cp:lastModifiedBy>
  <cp:lastPrinted>2019-11-14T14:07:16Z</cp:lastPrinted>
  <dcterms:created xsi:type="dcterms:W3CDTF">2019-11-13T08:09:28Z</dcterms:created>
  <dcterms:modified xsi:type="dcterms:W3CDTF">2021-02-16T05:49:57Z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