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10" windowHeight="8970" tabRatio="60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'Лист1'!$15:$19</definedName>
    <definedName name="_xlnm.Print_Area" localSheetId="0">'Лист1'!$A$1:$N$202</definedName>
  </definedNames>
  <calcPr fullCalcOnLoad="1"/>
</workbook>
</file>

<file path=xl/sharedStrings.xml><?xml version="1.0" encoding="utf-8"?>
<sst xmlns="http://schemas.openxmlformats.org/spreadsheetml/2006/main" count="196" uniqueCount="111">
  <si>
    <t xml:space="preserve">    Статус     </t>
  </si>
  <si>
    <t>Расходы (прогноз, факт) тыс. рублей</t>
  </si>
  <si>
    <t>итого</t>
  </si>
  <si>
    <t xml:space="preserve"> 1. </t>
  </si>
  <si>
    <t xml:space="preserve">  Программа </t>
  </si>
  <si>
    <t>всего</t>
  </si>
  <si>
    <t>федеральный бюджет</t>
  </si>
  <si>
    <t xml:space="preserve">местный бюджет </t>
  </si>
  <si>
    <t>1.1.</t>
  </si>
  <si>
    <t xml:space="preserve">Мероприятие </t>
  </si>
  <si>
    <t>Развитие физической культуры и спорта в Омутнинском районе</t>
  </si>
  <si>
    <t>Мероприятие</t>
  </si>
  <si>
    <t>Обеспечение деятельности учреждений физкультурно-спортивной направленности</t>
  </si>
  <si>
    <t xml:space="preserve"> 1.3. </t>
  </si>
  <si>
    <t>Реализация молодежной политики в Омутнинском районе</t>
  </si>
  <si>
    <t>Обеспечение жильем молодых семей в Омутнинском районе</t>
  </si>
  <si>
    <t>Обеспечение создания условий для реализации муниципальной программы</t>
  </si>
  <si>
    <t>1.2.</t>
  </si>
  <si>
    <t>1.4.</t>
  </si>
  <si>
    <t>1.5.</t>
  </si>
  <si>
    <t xml:space="preserve">Наименование муниципальной программы, подпрограммы, мероприятия  </t>
  </si>
  <si>
    <t>Источники   финансирования</t>
  </si>
  <si>
    <t xml:space="preserve">областной бюджет     </t>
  </si>
  <si>
    <t>государственные внебюджетные фонды Российской Федерации</t>
  </si>
  <si>
    <t xml:space="preserve">иные внебюджетные источники          </t>
  </si>
  <si>
    <t>N  п/п</t>
  </si>
  <si>
    <t>2014 год (факт)</t>
  </si>
  <si>
    <t>Ресурсное обеспечение реализации муниципальной программы</t>
  </si>
  <si>
    <t>за счет всех источников финансирования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</si>
  <si>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</si>
  <si>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</si>
  <si>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</si>
  <si>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>Омутнинского района Кировской области"</t>
  </si>
  <si>
    <t>2015 год (факт)</t>
  </si>
  <si>
    <t>1.2.1</t>
  </si>
  <si>
    <t>1.2.2</t>
  </si>
  <si>
    <t>1.2.3</t>
  </si>
  <si>
    <t>1.2.4</t>
  </si>
  <si>
    <t>Расходы на заработную плату и начисления на выплаты по оплате труда</t>
  </si>
  <si>
    <t>Расходы на коммунальные услуги</t>
  </si>
  <si>
    <t>Расходы на прочие работы и услуги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</si>
  <si>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населения,в рамках подпрограммы "Доступная среда"</t>
  </si>
  <si>
    <t>2016 год (факт)</t>
  </si>
  <si>
    <t>____________________________________________</t>
  </si>
  <si>
    <t>2017 год (факт)</t>
  </si>
  <si>
    <t>Приложение № 4</t>
  </si>
  <si>
    <t>2021 год</t>
  </si>
  <si>
    <t>Закупка спортивного оборудования для оснащения спортивных школ олимпийского резерва в рамках государственной программы Кировской области "Развитие физической культуры и спорта"</t>
  </si>
  <si>
    <t>1.2.5</t>
  </si>
  <si>
    <t>2018 год (факт)</t>
  </si>
  <si>
    <t>увеличение благотворительных пожертвований:</t>
  </si>
  <si>
    <t>СШ</t>
  </si>
  <si>
    <t>СШОР</t>
  </si>
  <si>
    <t>увеличение:</t>
  </si>
  <si>
    <t>0104</t>
  </si>
  <si>
    <t>поступление от ОМЗ:</t>
  </si>
  <si>
    <t xml:space="preserve">уменьшение: </t>
  </si>
  <si>
    <t>1105</t>
  </si>
  <si>
    <t>прочие</t>
  </si>
  <si>
    <t>2022 год</t>
  </si>
  <si>
    <t>1.2.6</t>
  </si>
  <si>
    <t>ЗП</t>
  </si>
  <si>
    <t>налоги</t>
  </si>
  <si>
    <t>тко, эл, тепло</t>
  </si>
  <si>
    <t>на 2014-2022 годы</t>
  </si>
  <si>
    <t>площадка ГТО на СШ</t>
  </si>
  <si>
    <t>1.2.7</t>
  </si>
  <si>
    <t>655,5 (на 10 мес)</t>
  </si>
  <si>
    <t>2,164 (остатки)</t>
  </si>
  <si>
    <t>12,056 (остатки)</t>
  </si>
  <si>
    <t>2019 год (факт)</t>
  </si>
  <si>
    <t>«Развитие физической культуры и спорта, реализация молодежной политики Омутнинского района Кировской области» на  2014 – 2022 годы</t>
  </si>
  <si>
    <t>Оказание государственной поддержки спортивным организациям, осуществляющим подготовку спортивного резерва для спортивных сборных команд, в том числе спортивных сборных команд РФ</t>
  </si>
  <si>
    <t>Оснащение объектов спортивной инфраструктуры спортивно-технологическим оборудованием (площадка ГТО)</t>
  </si>
  <si>
    <t>- 387,0 (тепло)</t>
  </si>
  <si>
    <t>461,6 (площадка ГТО)</t>
  </si>
  <si>
    <t>+ 50,0 (город)</t>
  </si>
  <si>
    <t>+27,5+3</t>
  </si>
  <si>
    <t>Увеличение город</t>
  </si>
  <si>
    <t>+50</t>
  </si>
  <si>
    <t xml:space="preserve">217,4 ЗП </t>
  </si>
  <si>
    <t>-172,1 (тепло)</t>
  </si>
  <si>
    <t>273,44 (обл.)</t>
  </si>
  <si>
    <t>разбивки больше нет.</t>
  </si>
  <si>
    <t>уменьшение:</t>
  </si>
  <si>
    <t>- 50,0 (город)</t>
  </si>
  <si>
    <t>+1300 колокольчик</t>
  </si>
  <si>
    <t>уменьшение район</t>
  </si>
  <si>
    <t>изменения</t>
  </si>
  <si>
    <t>+586,5 колокольчик</t>
  </si>
  <si>
    <t>-28,5 на управление</t>
  </si>
  <si>
    <t>на управление</t>
  </si>
  <si>
    <t>-316 (тепло)</t>
  </si>
  <si>
    <t>-3-3,6-4</t>
  </si>
  <si>
    <t>+5+60</t>
  </si>
  <si>
    <t>(ГСМ и специалисты)</t>
  </si>
  <si>
    <t>- 0,81 (тко)</t>
  </si>
  <si>
    <t>- 10,7 (тепло)</t>
  </si>
  <si>
    <t>0,81 (сод.имущ, трансп.налог)</t>
  </si>
  <si>
    <t>-33,9 (налог на имущество)</t>
  </si>
  <si>
    <t>200 (по протоколу)+29,7(пени)</t>
  </si>
  <si>
    <t>50 (по протоколу)+20</t>
  </si>
  <si>
    <t>21,1+28,4+49,4+49,5(обл)</t>
  </si>
  <si>
    <t>125,8+102,8+227,1+223,9(обл)</t>
  </si>
  <si>
    <t>6,2+7,1+10,6</t>
  </si>
  <si>
    <t>38,2+63,7</t>
  </si>
  <si>
    <t>-0,23</t>
  </si>
  <si>
    <t>(налог на им)</t>
  </si>
  <si>
    <t>2020 год (факт)</t>
  </si>
  <si>
    <t>Приложение № 3</t>
  </si>
  <si>
    <t>(в редакции от 28.07.2021 № 483)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</si>
</sst>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2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" fontId="8" fillId="0" borderId="1">
      <alignment vertical="top" shrinkToFi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Continuous" vertical="top" wrapText="1"/>
    </xf>
    <xf numFmtId="0" fontId="1" fillId="0" borderId="11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2" fillId="0" borderId="11" xfId="0" applyNumberFormat="1" applyFont="1" applyFill="1" applyBorder="1" applyAlignment="1">
      <alignment horizontal="centerContinuous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zoomScaleSheetLayoutView="100" zoomScalePageLayoutView="0" workbookViewId="0" topLeftCell="A62">
      <selection activeCell="I9" sqref="H9:K9"/>
    </sheetView>
  </sheetViews>
  <sheetFormatPr defaultColWidth="9.00390625" defaultRowHeight="12.75"/>
  <cols>
    <col min="1" max="1" width="7.625" style="0" customWidth="1"/>
    <col min="2" max="2" width="13.25390625" style="0" customWidth="1"/>
    <col min="3" max="3" width="37.625" style="0" customWidth="1"/>
    <col min="4" max="4" width="22.375" style="0" customWidth="1"/>
    <col min="5" max="5" width="15.375" style="0" customWidth="1"/>
    <col min="6" max="6" width="13.875" style="0" customWidth="1"/>
    <col min="7" max="7" width="11.125" style="7" customWidth="1"/>
    <col min="8" max="8" width="13.125" style="0" customWidth="1"/>
    <col min="9" max="9" width="11.00390625" style="7" customWidth="1"/>
    <col min="10" max="10" width="12.00390625" style="21" customWidth="1"/>
    <col min="11" max="11" width="11.25390625" style="0" customWidth="1"/>
    <col min="12" max="13" width="10.875" style="0" customWidth="1"/>
    <col min="14" max="14" width="13.00390625" style="0" customWidth="1"/>
    <col min="15" max="15" width="23.375" style="0" customWidth="1"/>
    <col min="16" max="16" width="33.125" style="0" customWidth="1"/>
    <col min="17" max="17" width="23.00390625" style="0" customWidth="1"/>
    <col min="18" max="18" width="22.00390625" style="0" customWidth="1"/>
    <col min="19" max="19" width="10.875" style="0" customWidth="1"/>
  </cols>
  <sheetData>
    <row r="1" spans="8:14" ht="15.75">
      <c r="H1" s="5" t="s">
        <v>109</v>
      </c>
      <c r="I1" s="16"/>
      <c r="J1" s="15"/>
      <c r="K1" s="5"/>
      <c r="L1" s="5"/>
      <c r="M1" s="5"/>
      <c r="N1" s="5"/>
    </row>
    <row r="2" spans="8:14" ht="15.75">
      <c r="H2" s="22"/>
      <c r="I2" s="15"/>
      <c r="J2" s="15"/>
      <c r="K2" s="5"/>
      <c r="L2" s="5"/>
      <c r="M2" s="5"/>
      <c r="N2" s="5"/>
    </row>
    <row r="3" spans="8:14" ht="15.75">
      <c r="H3" s="5" t="s">
        <v>45</v>
      </c>
      <c r="I3" s="16"/>
      <c r="J3" s="16"/>
      <c r="K3" s="5"/>
      <c r="L3" s="5"/>
      <c r="M3" s="5"/>
      <c r="N3" s="5"/>
    </row>
    <row r="4" spans="8:14" ht="18" customHeight="1">
      <c r="H4" s="5" t="s">
        <v>29</v>
      </c>
      <c r="I4" s="16"/>
      <c r="J4" s="16"/>
      <c r="K4" s="5"/>
      <c r="L4" s="5"/>
      <c r="M4" s="5"/>
      <c r="N4" s="5"/>
    </row>
    <row r="5" spans="8:14" ht="15.75">
      <c r="H5" s="5" t="s">
        <v>30</v>
      </c>
      <c r="I5" s="16"/>
      <c r="J5" s="16"/>
      <c r="K5" s="5"/>
      <c r="L5" s="5"/>
      <c r="M5" s="5"/>
      <c r="N5" s="5"/>
    </row>
    <row r="6" spans="8:14" ht="15.75">
      <c r="H6" s="5" t="s">
        <v>31</v>
      </c>
      <c r="I6" s="16"/>
      <c r="J6" s="16"/>
      <c r="K6" s="5"/>
      <c r="L6" s="5"/>
      <c r="M6" s="5"/>
      <c r="N6" s="5"/>
    </row>
    <row r="7" spans="8:14" ht="15.75">
      <c r="H7" s="5" t="s">
        <v>32</v>
      </c>
      <c r="I7" s="16"/>
      <c r="J7" s="16"/>
      <c r="K7" s="5"/>
      <c r="L7" s="5"/>
      <c r="M7" s="5"/>
      <c r="N7" s="5"/>
    </row>
    <row r="8" spans="8:14" ht="15.75">
      <c r="H8" s="5" t="s">
        <v>64</v>
      </c>
      <c r="I8" s="16"/>
      <c r="J8" s="16"/>
      <c r="K8" s="5"/>
      <c r="L8" s="5"/>
      <c r="M8" s="5"/>
      <c r="N8" s="5"/>
    </row>
    <row r="9" spans="8:14" ht="15.75">
      <c r="H9" s="15" t="s">
        <v>110</v>
      </c>
      <c r="I9" s="16"/>
      <c r="J9" s="16"/>
      <c r="K9" s="5"/>
      <c r="L9" s="5"/>
      <c r="M9" s="5"/>
      <c r="N9" s="5"/>
    </row>
    <row r="10" spans="8:14" ht="15.75">
      <c r="H10" s="5"/>
      <c r="I10" s="16"/>
      <c r="J10" s="16"/>
      <c r="K10" s="5"/>
      <c r="L10" s="5"/>
      <c r="M10" s="5"/>
      <c r="N10" s="5"/>
    </row>
    <row r="12" spans="3:8" ht="20.25">
      <c r="C12" s="4"/>
      <c r="D12" s="4"/>
      <c r="E12" s="3" t="s">
        <v>27</v>
      </c>
      <c r="F12" s="4"/>
      <c r="G12" s="8"/>
      <c r="H12" s="4"/>
    </row>
    <row r="13" spans="3:8" ht="20.25">
      <c r="C13" s="4"/>
      <c r="D13" s="4"/>
      <c r="E13" s="3" t="s">
        <v>28</v>
      </c>
      <c r="F13" s="4"/>
      <c r="G13" s="8"/>
      <c r="H13" s="4"/>
    </row>
    <row r="14" ht="15.75" customHeight="1"/>
    <row r="15" spans="1:14" ht="12.75">
      <c r="A15" s="31" t="s">
        <v>25</v>
      </c>
      <c r="B15" s="31" t="s">
        <v>0</v>
      </c>
      <c r="C15" s="31" t="s">
        <v>20</v>
      </c>
      <c r="D15" s="31" t="s">
        <v>21</v>
      </c>
      <c r="E15" s="31" t="s">
        <v>1</v>
      </c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9" customHeight="1">
      <c r="A16" s="34"/>
      <c r="B16" s="31"/>
      <c r="C16" s="34"/>
      <c r="D16" s="34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20.25" customHeight="1" hidden="1">
      <c r="A17" s="34"/>
      <c r="B17" s="31"/>
      <c r="C17" s="34"/>
      <c r="D17" s="34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4.25" customHeight="1">
      <c r="A18" s="34"/>
      <c r="B18" s="31"/>
      <c r="C18" s="34"/>
      <c r="D18" s="34"/>
      <c r="E18" s="36" t="s">
        <v>26</v>
      </c>
      <c r="F18" s="31" t="s">
        <v>33</v>
      </c>
      <c r="G18" s="41" t="s">
        <v>42</v>
      </c>
      <c r="H18" s="30" t="s">
        <v>44</v>
      </c>
      <c r="I18" s="30" t="s">
        <v>49</v>
      </c>
      <c r="J18" s="30" t="s">
        <v>70</v>
      </c>
      <c r="K18" s="31" t="s">
        <v>108</v>
      </c>
      <c r="L18" s="31" t="s">
        <v>46</v>
      </c>
      <c r="M18" s="31" t="s">
        <v>59</v>
      </c>
      <c r="N18" s="31" t="s">
        <v>2</v>
      </c>
    </row>
    <row r="19" spans="1:14" ht="21" customHeight="1">
      <c r="A19" s="34"/>
      <c r="B19" s="31"/>
      <c r="C19" s="34"/>
      <c r="D19" s="34"/>
      <c r="E19" s="37"/>
      <c r="F19" s="31"/>
      <c r="G19" s="44"/>
      <c r="H19" s="30"/>
      <c r="I19" s="30"/>
      <c r="J19" s="30"/>
      <c r="K19" s="31"/>
      <c r="L19" s="31"/>
      <c r="M19" s="31"/>
      <c r="N19" s="31"/>
    </row>
    <row r="20" spans="1:14" ht="14.25">
      <c r="A20" s="31" t="s">
        <v>3</v>
      </c>
      <c r="B20" s="31" t="s">
        <v>4</v>
      </c>
      <c r="C20" s="30" t="s">
        <v>71</v>
      </c>
      <c r="D20" s="1" t="s">
        <v>5</v>
      </c>
      <c r="E20" s="1">
        <f>E21+E22+E24+E25+E30</f>
        <v>72417.17300000001</v>
      </c>
      <c r="F20" s="9">
        <f aca="true" t="shared" si="0" ref="F20:K20">F21+F22+F24+F25+F30</f>
        <v>21308.895</v>
      </c>
      <c r="G20" s="1">
        <f>G21+G22+G24+G25+G30</f>
        <v>29227.654000000002</v>
      </c>
      <c r="H20" s="1">
        <f>H21+H22+H24+H25+H30</f>
        <v>23574.437</v>
      </c>
      <c r="I20" s="1">
        <f t="shared" si="0"/>
        <v>25487.821</v>
      </c>
      <c r="J20" s="1">
        <f t="shared" si="0"/>
        <v>30722.774</v>
      </c>
      <c r="K20" s="1">
        <f t="shared" si="0"/>
        <v>31031.933</v>
      </c>
      <c r="L20" s="1">
        <f>L21+L22+L24+L25+L30</f>
        <v>21763.9</v>
      </c>
      <c r="M20" s="1">
        <f>M21+M22+M24+M25+M30</f>
        <v>21058.5</v>
      </c>
      <c r="N20" s="6">
        <f>E20+F20+G20+H20+I20+J20+K20+L20+M20</f>
        <v>276593.087</v>
      </c>
    </row>
    <row r="21" spans="1:14" ht="28.5">
      <c r="A21" s="31"/>
      <c r="B21" s="31"/>
      <c r="C21" s="30"/>
      <c r="D21" s="1" t="s">
        <v>6</v>
      </c>
      <c r="E21" s="1">
        <f>E34+E47+E151+E165+E187</f>
        <v>0</v>
      </c>
      <c r="F21" s="9">
        <f>F34+F47+F151+F165+F187</f>
        <v>0</v>
      </c>
      <c r="G21" s="1">
        <f>G47</f>
        <v>179</v>
      </c>
      <c r="H21" s="1">
        <f aca="true" t="shared" si="1" ref="H21:N21">H34+H47+H151+H165+H187</f>
        <v>504.348</v>
      </c>
      <c r="I21" s="1">
        <f t="shared" si="1"/>
        <v>140.967</v>
      </c>
      <c r="J21" s="1">
        <f t="shared" si="1"/>
        <v>723.511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1547.826</v>
      </c>
    </row>
    <row r="22" spans="1:14" ht="12.75" customHeight="1">
      <c r="A22" s="31"/>
      <c r="B22" s="31"/>
      <c r="C22" s="30"/>
      <c r="D22" s="30" t="s">
        <v>22</v>
      </c>
      <c r="E22" s="30">
        <f aca="true" t="shared" si="2" ref="E22:L22">E35+E48+E153+E166+E189</f>
        <v>55251.62100000001</v>
      </c>
      <c r="F22" s="30">
        <f t="shared" si="2"/>
        <v>565.15</v>
      </c>
      <c r="G22" s="30">
        <f t="shared" si="2"/>
        <v>1221.559</v>
      </c>
      <c r="H22" s="30">
        <f t="shared" si="2"/>
        <v>4475.924</v>
      </c>
      <c r="I22" s="30">
        <f t="shared" si="2"/>
        <v>3473.0389999999998</v>
      </c>
      <c r="J22" s="30">
        <f t="shared" si="2"/>
        <v>10753.415</v>
      </c>
      <c r="K22" s="30">
        <f t="shared" si="2"/>
        <v>11652.533</v>
      </c>
      <c r="L22" s="30">
        <f t="shared" si="2"/>
        <v>6443.3</v>
      </c>
      <c r="M22" s="30">
        <f>M35+M48+M153+M166+M189</f>
        <v>6676.6</v>
      </c>
      <c r="N22" s="30">
        <f>N35+N48+N153+N166+N189</f>
        <v>100513.141</v>
      </c>
    </row>
    <row r="23" spans="1:14" ht="12.75" customHeight="1">
      <c r="A23" s="31"/>
      <c r="B23" s="31"/>
      <c r="C23" s="30"/>
      <c r="D23" s="35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4.25">
      <c r="A24" s="31"/>
      <c r="B24" s="31"/>
      <c r="C24" s="30"/>
      <c r="D24" s="1" t="s">
        <v>7</v>
      </c>
      <c r="E24" s="1">
        <f aca="true" t="shared" si="3" ref="E24:L24">E37+E50+E155+E168+E191</f>
        <v>17165.552</v>
      </c>
      <c r="F24" s="9">
        <f t="shared" si="3"/>
        <v>20743.745</v>
      </c>
      <c r="G24" s="1">
        <f t="shared" si="3"/>
        <v>27827.095</v>
      </c>
      <c r="H24" s="1">
        <f t="shared" si="3"/>
        <v>17092.368000000002</v>
      </c>
      <c r="I24" s="1">
        <f t="shared" si="3"/>
        <v>19878.017</v>
      </c>
      <c r="J24" s="1">
        <f t="shared" si="3"/>
        <v>17096.08</v>
      </c>
      <c r="K24" s="1">
        <f t="shared" si="3"/>
        <v>18064.616</v>
      </c>
      <c r="L24" s="1">
        <f t="shared" si="3"/>
        <v>13970.6</v>
      </c>
      <c r="M24" s="1">
        <f>M37+M50+M155+M168+M191</f>
        <v>13031.9</v>
      </c>
      <c r="N24" s="1">
        <f>N37+N50+N155+N168+N191</f>
        <v>164869.97299999997</v>
      </c>
    </row>
    <row r="25" spans="1:14" ht="11.25" customHeight="1">
      <c r="A25" s="31"/>
      <c r="B25" s="31"/>
      <c r="C25" s="30"/>
      <c r="D25" s="30" t="s">
        <v>23</v>
      </c>
      <c r="E25" s="30">
        <f aca="true" t="shared" si="4" ref="E25:L25">E38+E51+E156+E169+E192</f>
        <v>0</v>
      </c>
      <c r="F25" s="30">
        <f t="shared" si="4"/>
        <v>0</v>
      </c>
      <c r="G25" s="30">
        <f t="shared" si="4"/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30">
        <f>M38+M51+M156+M169+M192</f>
        <v>0</v>
      </c>
      <c r="N25" s="41">
        <f>E25+F25+G25+H25+I25+J25+K25+L25+M25</f>
        <v>0</v>
      </c>
    </row>
    <row r="26" spans="1:14" ht="11.25" customHeight="1">
      <c r="A26" s="31"/>
      <c r="B26" s="31"/>
      <c r="C26" s="30"/>
      <c r="D26" s="35"/>
      <c r="E26" s="30"/>
      <c r="F26" s="30"/>
      <c r="G26" s="30"/>
      <c r="H26" s="30"/>
      <c r="I26" s="30"/>
      <c r="J26" s="30"/>
      <c r="K26" s="30"/>
      <c r="L26" s="30"/>
      <c r="M26" s="30"/>
      <c r="N26" s="42"/>
    </row>
    <row r="27" spans="1:14" ht="11.25" customHeight="1">
      <c r="A27" s="31"/>
      <c r="B27" s="31"/>
      <c r="C27" s="30"/>
      <c r="D27" s="35"/>
      <c r="E27" s="30"/>
      <c r="F27" s="30"/>
      <c r="G27" s="30"/>
      <c r="H27" s="30"/>
      <c r="I27" s="30"/>
      <c r="J27" s="30"/>
      <c r="K27" s="30"/>
      <c r="L27" s="30"/>
      <c r="M27" s="30"/>
      <c r="N27" s="42"/>
    </row>
    <row r="28" spans="1:14" ht="11.25" customHeight="1">
      <c r="A28" s="31"/>
      <c r="B28" s="31"/>
      <c r="C28" s="30"/>
      <c r="D28" s="35"/>
      <c r="E28" s="30"/>
      <c r="F28" s="30"/>
      <c r="G28" s="30"/>
      <c r="H28" s="30"/>
      <c r="I28" s="30"/>
      <c r="J28" s="30"/>
      <c r="K28" s="30"/>
      <c r="L28" s="30"/>
      <c r="M28" s="30"/>
      <c r="N28" s="42"/>
    </row>
    <row r="29" spans="1:14" ht="0.75" customHeight="1">
      <c r="A29" s="31"/>
      <c r="B29" s="31"/>
      <c r="C29" s="30"/>
      <c r="D29" s="35"/>
      <c r="E29" s="30"/>
      <c r="F29" s="30"/>
      <c r="G29" s="30"/>
      <c r="H29" s="30"/>
      <c r="I29" s="30"/>
      <c r="J29" s="30"/>
      <c r="K29" s="30"/>
      <c r="L29" s="30"/>
      <c r="M29" s="30"/>
      <c r="N29" s="43"/>
    </row>
    <row r="30" spans="1:14" ht="9.75" customHeight="1">
      <c r="A30" s="31"/>
      <c r="B30" s="31"/>
      <c r="C30" s="30"/>
      <c r="D30" s="30" t="s">
        <v>24</v>
      </c>
      <c r="E30" s="30">
        <f aca="true" t="shared" si="5" ref="E30:L30">E43+E56+E161+E174+E197</f>
        <v>0</v>
      </c>
      <c r="F30" s="30">
        <f t="shared" si="5"/>
        <v>0</v>
      </c>
      <c r="G30" s="30">
        <f t="shared" si="5"/>
        <v>0</v>
      </c>
      <c r="H30" s="30">
        <f t="shared" si="5"/>
        <v>1501.797</v>
      </c>
      <c r="I30" s="30">
        <f t="shared" si="5"/>
        <v>1995.798</v>
      </c>
      <c r="J30" s="30">
        <f t="shared" si="5"/>
        <v>2149.768</v>
      </c>
      <c r="K30" s="30">
        <f t="shared" si="5"/>
        <v>1314.784</v>
      </c>
      <c r="L30" s="30">
        <f t="shared" si="5"/>
        <v>1350</v>
      </c>
      <c r="M30" s="30">
        <f>M43+M56+M161+M174+M197</f>
        <v>1350</v>
      </c>
      <c r="N30" s="30">
        <f>E30+F30+G30+H30+I30+J30+K30+L30+M30</f>
        <v>9662.147</v>
      </c>
    </row>
    <row r="31" spans="1:14" ht="9.75" customHeight="1">
      <c r="A31" s="31"/>
      <c r="B31" s="31"/>
      <c r="C31" s="30"/>
      <c r="D31" s="35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9.75" customHeight="1">
      <c r="A32" s="31"/>
      <c r="B32" s="31"/>
      <c r="C32" s="30"/>
      <c r="D32" s="35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4.25">
      <c r="A33" s="31" t="s">
        <v>8</v>
      </c>
      <c r="B33" s="31" t="s">
        <v>9</v>
      </c>
      <c r="C33" s="30" t="s">
        <v>10</v>
      </c>
      <c r="D33" s="1" t="s">
        <v>5</v>
      </c>
      <c r="E33" s="1">
        <f>E34+E35+E37+E38+E43</f>
        <v>56888.398</v>
      </c>
      <c r="F33" s="9">
        <f aca="true" t="shared" si="6" ref="F33:K33">F34+F35+F37+F38+F43</f>
        <v>1193</v>
      </c>
      <c r="G33" s="1">
        <f t="shared" si="6"/>
        <v>7861.144</v>
      </c>
      <c r="H33" s="1">
        <f t="shared" si="6"/>
        <v>1378.1</v>
      </c>
      <c r="I33" s="1">
        <f t="shared" si="6"/>
        <v>716.45</v>
      </c>
      <c r="J33" s="1">
        <f t="shared" si="6"/>
        <v>1161.2</v>
      </c>
      <c r="K33" s="1">
        <f t="shared" si="6"/>
        <v>619</v>
      </c>
      <c r="L33" s="1">
        <f>L34+L35+L37+L38+L43</f>
        <v>470</v>
      </c>
      <c r="M33" s="1">
        <f>M34+M35+M37+M38+M43</f>
        <v>470</v>
      </c>
      <c r="N33" s="1">
        <f>E33+F33+G33+H33+I33+J33+K33+L33+M33</f>
        <v>70757.292</v>
      </c>
    </row>
    <row r="34" spans="1:14" ht="15">
      <c r="A34" s="31"/>
      <c r="B34" s="31"/>
      <c r="C34" s="30"/>
      <c r="D34" s="2" t="s">
        <v>6</v>
      </c>
      <c r="E34" s="2">
        <v>0</v>
      </c>
      <c r="F34" s="10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f>E34+F34+G34+H34+I34+J34+K34+L34+M34</f>
        <v>0</v>
      </c>
    </row>
    <row r="35" spans="1:14" ht="12.75" customHeight="1">
      <c r="A35" s="31"/>
      <c r="B35" s="31"/>
      <c r="C35" s="30"/>
      <c r="D35" s="26" t="s">
        <v>22</v>
      </c>
      <c r="E35" s="26">
        <v>52124.694</v>
      </c>
      <c r="F35" s="26">
        <v>50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7">
        <f>E35+F35+G35+H35+I35+J35+K35+L35+M35</f>
        <v>52174.694</v>
      </c>
    </row>
    <row r="36" spans="1:14" ht="12.75" customHeight="1">
      <c r="A36" s="31"/>
      <c r="B36" s="31"/>
      <c r="C36" s="30"/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39"/>
    </row>
    <row r="37" spans="1:17" ht="15">
      <c r="A37" s="31"/>
      <c r="B37" s="31"/>
      <c r="C37" s="30"/>
      <c r="D37" s="2" t="s">
        <v>7</v>
      </c>
      <c r="E37" s="2">
        <v>4763.704</v>
      </c>
      <c r="F37" s="10">
        <v>1143</v>
      </c>
      <c r="G37" s="2">
        <v>7861.144</v>
      </c>
      <c r="H37" s="2">
        <v>1378.1</v>
      </c>
      <c r="I37" s="2">
        <v>716.45</v>
      </c>
      <c r="J37" s="2">
        <v>1161.2</v>
      </c>
      <c r="K37" s="2">
        <v>619</v>
      </c>
      <c r="L37" s="2">
        <v>470</v>
      </c>
      <c r="M37" s="2">
        <v>470</v>
      </c>
      <c r="N37" s="2">
        <f>E37+F37+G37+H37+I37+J37+K37+L37+M37</f>
        <v>18582.598</v>
      </c>
      <c r="O37" t="s">
        <v>55</v>
      </c>
      <c r="P37" s="23" t="s">
        <v>77</v>
      </c>
      <c r="Q37" s="13"/>
    </row>
    <row r="38" spans="1:17" ht="11.25" customHeight="1">
      <c r="A38" s="31"/>
      <c r="B38" s="31"/>
      <c r="C38" s="30"/>
      <c r="D38" s="26" t="s">
        <v>23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7">
        <f>E38+F38+G38+H38+I38+J38+K38+L38+M38</f>
        <v>0</v>
      </c>
      <c r="O38" t="s">
        <v>78</v>
      </c>
      <c r="P38" s="24" t="s">
        <v>79</v>
      </c>
      <c r="Q38" s="12"/>
    </row>
    <row r="39" spans="1:18" ht="11.25" customHeight="1">
      <c r="A39" s="31"/>
      <c r="B39" s="31"/>
      <c r="C39" s="30"/>
      <c r="D39" s="32"/>
      <c r="E39" s="26"/>
      <c r="F39" s="26"/>
      <c r="G39" s="26"/>
      <c r="H39" s="26"/>
      <c r="I39" s="26"/>
      <c r="J39" s="26"/>
      <c r="K39" s="26"/>
      <c r="L39" s="26"/>
      <c r="M39" s="26"/>
      <c r="N39" s="38"/>
      <c r="O39">
        <v>-2928.8</v>
      </c>
      <c r="P39" s="12" t="s">
        <v>65</v>
      </c>
      <c r="Q39" s="12"/>
      <c r="R39" s="14"/>
    </row>
    <row r="40" spans="1:17" ht="11.25" customHeight="1">
      <c r="A40" s="31"/>
      <c r="B40" s="31"/>
      <c r="C40" s="30"/>
      <c r="D40" s="32"/>
      <c r="E40" s="26"/>
      <c r="F40" s="26"/>
      <c r="G40" s="26"/>
      <c r="H40" s="26"/>
      <c r="I40" s="26"/>
      <c r="J40" s="26"/>
      <c r="K40" s="26"/>
      <c r="L40" s="26"/>
      <c r="M40" s="26"/>
      <c r="N40" s="38"/>
      <c r="O40" t="s">
        <v>87</v>
      </c>
      <c r="P40" s="12">
        <v>-31.5</v>
      </c>
      <c r="Q40" s="12" t="s">
        <v>91</v>
      </c>
    </row>
    <row r="41" spans="1:17" ht="11.25" customHeight="1">
      <c r="A41" s="31"/>
      <c r="B41" s="31"/>
      <c r="C41" s="30"/>
      <c r="D41" s="32"/>
      <c r="E41" s="26"/>
      <c r="F41" s="26"/>
      <c r="G41" s="26"/>
      <c r="H41" s="26"/>
      <c r="I41" s="26"/>
      <c r="J41" s="26"/>
      <c r="K41" s="26"/>
      <c r="L41" s="26"/>
      <c r="M41" s="26"/>
      <c r="N41" s="38"/>
      <c r="P41" s="12"/>
      <c r="Q41" s="12"/>
    </row>
    <row r="42" spans="1:18" ht="0.75" customHeight="1">
      <c r="A42" s="31"/>
      <c r="B42" s="31"/>
      <c r="C42" s="30"/>
      <c r="D42" s="32"/>
      <c r="E42" s="26"/>
      <c r="F42" s="26"/>
      <c r="G42" s="26"/>
      <c r="H42" s="26"/>
      <c r="I42" s="26"/>
      <c r="J42" s="26"/>
      <c r="K42" s="26"/>
      <c r="L42" s="26"/>
      <c r="M42" s="26"/>
      <c r="N42" s="39"/>
      <c r="P42" s="12"/>
      <c r="Q42" s="12"/>
      <c r="R42" s="12"/>
    </row>
    <row r="43" spans="1:17" ht="12.75" customHeight="1">
      <c r="A43" s="31"/>
      <c r="B43" s="31"/>
      <c r="C43" s="30"/>
      <c r="D43" s="26" t="s">
        <v>24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f>E43+F43+G43+H43+I43+J43+K43+L43+M43</f>
        <v>0</v>
      </c>
      <c r="Q43" s="12"/>
    </row>
    <row r="44" spans="1:17" ht="12.75" customHeight="1">
      <c r="A44" s="31"/>
      <c r="B44" s="31"/>
      <c r="C44" s="30"/>
      <c r="D44" s="32"/>
      <c r="E44" s="26"/>
      <c r="F44" s="26"/>
      <c r="G44" s="26"/>
      <c r="H44" s="26"/>
      <c r="I44" s="26"/>
      <c r="J44" s="26"/>
      <c r="K44" s="26"/>
      <c r="L44" s="26"/>
      <c r="M44" s="26"/>
      <c r="N44" s="26"/>
      <c r="Q44" s="12"/>
    </row>
    <row r="45" spans="1:17" ht="3.75" customHeight="1">
      <c r="A45" s="31"/>
      <c r="B45" s="31"/>
      <c r="C45" s="30"/>
      <c r="D45" s="32"/>
      <c r="E45" s="26"/>
      <c r="F45" s="26"/>
      <c r="G45" s="26"/>
      <c r="H45" s="26"/>
      <c r="I45" s="26"/>
      <c r="J45" s="26"/>
      <c r="K45" s="26"/>
      <c r="L45" s="26"/>
      <c r="M45" s="26"/>
      <c r="N45" s="26"/>
      <c r="Q45" s="12"/>
    </row>
    <row r="46" spans="1:17" ht="14.25">
      <c r="A46" s="31" t="s">
        <v>17</v>
      </c>
      <c r="B46" s="31" t="s">
        <v>11</v>
      </c>
      <c r="C46" s="30" t="s">
        <v>12</v>
      </c>
      <c r="D46" s="1" t="s">
        <v>5</v>
      </c>
      <c r="E46" s="1">
        <f aca="true" t="shared" si="7" ref="E46:J46">E47+E48+E50+E51+E56</f>
        <v>13110.135999999999</v>
      </c>
      <c r="F46" s="11">
        <f t="shared" si="7"/>
        <v>17312.995</v>
      </c>
      <c r="G46" s="6">
        <f t="shared" si="7"/>
        <v>18495.216</v>
      </c>
      <c r="H46" s="6">
        <f t="shared" si="7"/>
        <v>17926.184</v>
      </c>
      <c r="I46" s="6">
        <f t="shared" si="7"/>
        <v>20714.377999999997</v>
      </c>
      <c r="J46" s="11">
        <f t="shared" si="7"/>
        <v>24380.096</v>
      </c>
      <c r="K46" s="1">
        <f>K48+K50+K56</f>
        <v>23852.203</v>
      </c>
      <c r="L46" s="1">
        <f>L48+L50+L56</f>
        <v>18071.2</v>
      </c>
      <c r="M46" s="1">
        <f>M48+M50+M56</f>
        <v>17537.4</v>
      </c>
      <c r="N46" s="6">
        <f>E46+F46+G46+H46+I46+J46+K46+L46+M46</f>
        <v>171399.808</v>
      </c>
      <c r="Q46" s="12"/>
    </row>
    <row r="47" spans="1:14" ht="15">
      <c r="A47" s="31"/>
      <c r="B47" s="31"/>
      <c r="C47" s="30"/>
      <c r="D47" s="2" t="s">
        <v>6</v>
      </c>
      <c r="E47" s="2">
        <v>0</v>
      </c>
      <c r="F47" s="10">
        <v>0</v>
      </c>
      <c r="G47" s="2">
        <f>G60</f>
        <v>179</v>
      </c>
      <c r="H47" s="2">
        <v>0</v>
      </c>
      <c r="I47" s="2">
        <v>0</v>
      </c>
      <c r="J47" s="10">
        <f>J60+J112+J125+J138</f>
        <v>0</v>
      </c>
      <c r="K47" s="2">
        <v>0</v>
      </c>
      <c r="L47" s="2">
        <v>0</v>
      </c>
      <c r="M47" s="2">
        <v>0</v>
      </c>
      <c r="N47" s="2">
        <f>E47+F47+G47+H47+I47+J47+K47+L47+M47</f>
        <v>179</v>
      </c>
    </row>
    <row r="48" spans="1:14" ht="12.75" customHeight="1">
      <c r="A48" s="31"/>
      <c r="B48" s="31"/>
      <c r="C48" s="30"/>
      <c r="D48" s="26" t="s">
        <v>22</v>
      </c>
      <c r="E48" s="26">
        <f>E113+E126+E139</f>
        <v>3125.4610000000002</v>
      </c>
      <c r="F48" s="26">
        <f>F61+F113+F126+F139</f>
        <v>515.15</v>
      </c>
      <c r="G48" s="26">
        <f>G61+G113+G126+G139</f>
        <v>1138.759</v>
      </c>
      <c r="H48" s="26">
        <f>H113+H126+H139</f>
        <v>4027.979</v>
      </c>
      <c r="I48" s="26">
        <f>I61+I113+I126+I139</f>
        <v>3084.6</v>
      </c>
      <c r="J48" s="27">
        <f>J61+J113+J126+J139+J74</f>
        <v>9624.074</v>
      </c>
      <c r="K48" s="26">
        <f>K113+K126+K139+K87+K100</f>
        <v>10074.923999999999</v>
      </c>
      <c r="L48" s="26">
        <f>L113+L126+L139</f>
        <v>5216.2</v>
      </c>
      <c r="M48" s="26">
        <f>M113+M126+M139</f>
        <v>5401.5</v>
      </c>
      <c r="N48" s="26">
        <f>E48+F48+G48+H48+I48+J48+K48+L48+M48</f>
        <v>42208.647</v>
      </c>
    </row>
    <row r="49" spans="1:14" ht="3.75" customHeight="1">
      <c r="A49" s="31"/>
      <c r="B49" s="31"/>
      <c r="C49" s="30"/>
      <c r="D49" s="32"/>
      <c r="E49" s="26"/>
      <c r="F49" s="26"/>
      <c r="G49" s="26"/>
      <c r="H49" s="26"/>
      <c r="I49" s="26"/>
      <c r="J49" s="29"/>
      <c r="K49" s="26"/>
      <c r="L49" s="26"/>
      <c r="M49" s="26"/>
      <c r="N49" s="26"/>
    </row>
    <row r="50" spans="1:14" ht="15">
      <c r="A50" s="31"/>
      <c r="B50" s="31"/>
      <c r="C50" s="30"/>
      <c r="D50" s="2" t="s">
        <v>7</v>
      </c>
      <c r="E50" s="2">
        <f>E63+E115+E128+E141</f>
        <v>9984.675</v>
      </c>
      <c r="F50" s="10">
        <f>F63+F115+F128+F141</f>
        <v>16797.844999999998</v>
      </c>
      <c r="G50" s="2">
        <f>G63+G115+G128+G141</f>
        <v>17177.457000000002</v>
      </c>
      <c r="H50" s="2">
        <f>H115+H128+H141</f>
        <v>12396.408000000001</v>
      </c>
      <c r="I50" s="2">
        <f>I63+I115+I128+I141</f>
        <v>15633.98</v>
      </c>
      <c r="J50" s="10">
        <f>J115+J128+J141+J76</f>
        <v>12606.253999999999</v>
      </c>
      <c r="K50" s="2">
        <f>K115+K128+K141+K89+K102</f>
        <v>12462.495</v>
      </c>
      <c r="L50" s="2">
        <f>L115+L128+L141</f>
        <v>11505</v>
      </c>
      <c r="M50" s="2">
        <f>M115+M128+M141</f>
        <v>10785.9</v>
      </c>
      <c r="N50" s="2">
        <f>E50+F50+G50+H50+I50+J50+K50+L50+M50</f>
        <v>119350.014</v>
      </c>
    </row>
    <row r="51" spans="1:14" ht="12.75" customHeight="1">
      <c r="A51" s="31"/>
      <c r="B51" s="31"/>
      <c r="C51" s="30"/>
      <c r="D51" s="26" t="s">
        <v>23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7">
        <v>0</v>
      </c>
      <c r="K51" s="26">
        <v>0</v>
      </c>
      <c r="L51" s="26">
        <v>0</v>
      </c>
      <c r="M51" s="26">
        <v>0</v>
      </c>
      <c r="N51" s="27">
        <f>E51+F51+G51+H51+I51+J51+K51+L51+M51</f>
        <v>0</v>
      </c>
    </row>
    <row r="52" spans="1:14" ht="12.75" customHeight="1">
      <c r="A52" s="31"/>
      <c r="B52" s="31"/>
      <c r="C52" s="30"/>
      <c r="D52" s="32"/>
      <c r="E52" s="26"/>
      <c r="F52" s="26"/>
      <c r="G52" s="26"/>
      <c r="H52" s="26"/>
      <c r="I52" s="26"/>
      <c r="J52" s="28"/>
      <c r="K52" s="26"/>
      <c r="L52" s="26"/>
      <c r="M52" s="26"/>
      <c r="N52" s="38"/>
    </row>
    <row r="53" spans="1:14" ht="19.5" customHeight="1">
      <c r="A53" s="31"/>
      <c r="B53" s="31"/>
      <c r="C53" s="30"/>
      <c r="D53" s="32"/>
      <c r="E53" s="26"/>
      <c r="F53" s="26"/>
      <c r="G53" s="26"/>
      <c r="H53" s="26"/>
      <c r="I53" s="26"/>
      <c r="J53" s="28"/>
      <c r="K53" s="26"/>
      <c r="L53" s="26"/>
      <c r="M53" s="26"/>
      <c r="N53" s="38"/>
    </row>
    <row r="54" spans="1:14" ht="12.75" customHeight="1" hidden="1">
      <c r="A54" s="31"/>
      <c r="B54" s="31"/>
      <c r="C54" s="30"/>
      <c r="D54" s="32"/>
      <c r="E54" s="26"/>
      <c r="F54" s="26"/>
      <c r="G54" s="26"/>
      <c r="H54" s="26"/>
      <c r="I54" s="26"/>
      <c r="J54" s="28"/>
      <c r="K54" s="26"/>
      <c r="L54" s="26"/>
      <c r="M54" s="26"/>
      <c r="N54" s="38"/>
    </row>
    <row r="55" spans="1:14" ht="12.75" customHeight="1" hidden="1">
      <c r="A55" s="31"/>
      <c r="B55" s="31"/>
      <c r="C55" s="30"/>
      <c r="D55" s="32"/>
      <c r="E55" s="26"/>
      <c r="F55" s="26"/>
      <c r="G55" s="26"/>
      <c r="H55" s="26"/>
      <c r="I55" s="26"/>
      <c r="J55" s="29"/>
      <c r="K55" s="26"/>
      <c r="L55" s="26"/>
      <c r="M55" s="26"/>
      <c r="N55" s="39"/>
    </row>
    <row r="56" spans="1:14" ht="12.75" customHeight="1">
      <c r="A56" s="31"/>
      <c r="B56" s="31"/>
      <c r="C56" s="30"/>
      <c r="D56" s="26" t="s">
        <v>24</v>
      </c>
      <c r="E56" s="26">
        <v>0</v>
      </c>
      <c r="F56" s="26">
        <v>0</v>
      </c>
      <c r="G56" s="26">
        <v>0</v>
      </c>
      <c r="H56" s="26">
        <f aca="true" t="shared" si="8" ref="H56:M56">H147</f>
        <v>1501.797</v>
      </c>
      <c r="I56" s="26">
        <f t="shared" si="8"/>
        <v>1995.798</v>
      </c>
      <c r="J56" s="27">
        <f t="shared" si="8"/>
        <v>2149.768</v>
      </c>
      <c r="K56" s="26">
        <f t="shared" si="8"/>
        <v>1314.784</v>
      </c>
      <c r="L56" s="26">
        <f t="shared" si="8"/>
        <v>1350</v>
      </c>
      <c r="M56" s="26">
        <f t="shared" si="8"/>
        <v>1350</v>
      </c>
      <c r="N56" s="26">
        <f>E56+F56+G56+H56+I56+J56+K56+L56+M56</f>
        <v>9662.147</v>
      </c>
    </row>
    <row r="57" spans="1:14" ht="12.75" customHeight="1">
      <c r="A57" s="31"/>
      <c r="B57" s="31"/>
      <c r="C57" s="30"/>
      <c r="D57" s="32"/>
      <c r="E57" s="26"/>
      <c r="F57" s="26"/>
      <c r="G57" s="26"/>
      <c r="H57" s="26"/>
      <c r="I57" s="26"/>
      <c r="J57" s="28"/>
      <c r="K57" s="26"/>
      <c r="L57" s="26"/>
      <c r="M57" s="26"/>
      <c r="N57" s="26"/>
    </row>
    <row r="58" spans="1:14" ht="3.75" customHeight="1">
      <c r="A58" s="31"/>
      <c r="B58" s="31"/>
      <c r="C58" s="30"/>
      <c r="D58" s="32"/>
      <c r="E58" s="26"/>
      <c r="F58" s="26"/>
      <c r="G58" s="26"/>
      <c r="H58" s="26"/>
      <c r="I58" s="26"/>
      <c r="J58" s="29"/>
      <c r="K58" s="26"/>
      <c r="L58" s="26"/>
      <c r="M58" s="26"/>
      <c r="N58" s="26"/>
    </row>
    <row r="59" spans="1:14" ht="14.25">
      <c r="A59" s="45" t="s">
        <v>34</v>
      </c>
      <c r="B59" s="33"/>
      <c r="C59" s="27" t="s">
        <v>41</v>
      </c>
      <c r="D59" s="1" t="s">
        <v>5</v>
      </c>
      <c r="E59" s="1">
        <f aca="true" t="shared" si="9" ref="E59:J59">E60+E61+E63+E64+E69</f>
        <v>0</v>
      </c>
      <c r="F59" s="11">
        <f t="shared" si="9"/>
        <v>0</v>
      </c>
      <c r="G59" s="6">
        <f t="shared" si="9"/>
        <v>406</v>
      </c>
      <c r="H59" s="6">
        <f t="shared" si="9"/>
        <v>0</v>
      </c>
      <c r="I59" s="6">
        <f t="shared" si="9"/>
        <v>0</v>
      </c>
      <c r="J59" s="11">
        <f t="shared" si="9"/>
        <v>0</v>
      </c>
      <c r="K59" s="1">
        <v>0</v>
      </c>
      <c r="L59" s="1">
        <v>0</v>
      </c>
      <c r="M59" s="1">
        <v>0</v>
      </c>
      <c r="N59" s="6">
        <f>E59+F59+G59+H59+I59+J59+K59+L59+M59</f>
        <v>406</v>
      </c>
    </row>
    <row r="60" spans="1:14" ht="15">
      <c r="A60" s="45"/>
      <c r="B60" s="33"/>
      <c r="C60" s="28"/>
      <c r="D60" s="2" t="s">
        <v>6</v>
      </c>
      <c r="E60" s="2">
        <v>0</v>
      </c>
      <c r="F60" s="10">
        <v>0</v>
      </c>
      <c r="G60" s="2">
        <v>179</v>
      </c>
      <c r="H60" s="2">
        <v>0</v>
      </c>
      <c r="I60" s="2">
        <v>0</v>
      </c>
      <c r="J60" s="10">
        <v>0</v>
      </c>
      <c r="K60" s="2">
        <v>0</v>
      </c>
      <c r="L60" s="2">
        <v>0</v>
      </c>
      <c r="M60" s="2">
        <v>0</v>
      </c>
      <c r="N60" s="2">
        <f>E60+F60+G60+H60+I60+J60+K60+L60+M60</f>
        <v>179</v>
      </c>
    </row>
    <row r="61" spans="1:14" ht="12.75" customHeight="1">
      <c r="A61" s="45"/>
      <c r="B61" s="33"/>
      <c r="C61" s="28"/>
      <c r="D61" s="26" t="s">
        <v>22</v>
      </c>
      <c r="E61" s="26">
        <v>0</v>
      </c>
      <c r="F61" s="26">
        <v>0</v>
      </c>
      <c r="G61" s="26">
        <v>140</v>
      </c>
      <c r="H61" s="26">
        <v>0</v>
      </c>
      <c r="I61" s="26">
        <v>0</v>
      </c>
      <c r="J61" s="27">
        <v>0</v>
      </c>
      <c r="K61" s="26">
        <v>0</v>
      </c>
      <c r="L61" s="26">
        <v>0</v>
      </c>
      <c r="M61" s="26">
        <v>0</v>
      </c>
      <c r="N61" s="26">
        <f>E61+F61+G61+H61+I61+J61+K61+L61+M61</f>
        <v>140</v>
      </c>
    </row>
    <row r="62" spans="1:14" ht="2.25" customHeight="1">
      <c r="A62" s="45"/>
      <c r="B62" s="33"/>
      <c r="C62" s="28"/>
      <c r="D62" s="32"/>
      <c r="E62" s="26"/>
      <c r="F62" s="26"/>
      <c r="G62" s="26"/>
      <c r="H62" s="26"/>
      <c r="I62" s="26"/>
      <c r="J62" s="29"/>
      <c r="K62" s="26"/>
      <c r="L62" s="26"/>
      <c r="M62" s="26"/>
      <c r="N62" s="26"/>
    </row>
    <row r="63" spans="1:14" ht="15">
      <c r="A63" s="45"/>
      <c r="B63" s="33"/>
      <c r="C63" s="28"/>
      <c r="D63" s="2" t="s">
        <v>7</v>
      </c>
      <c r="E63" s="2">
        <v>0</v>
      </c>
      <c r="F63" s="10">
        <v>0</v>
      </c>
      <c r="G63" s="2">
        <v>87</v>
      </c>
      <c r="H63" s="2">
        <v>0</v>
      </c>
      <c r="I63" s="2">
        <v>0</v>
      </c>
      <c r="J63" s="10">
        <v>0</v>
      </c>
      <c r="K63" s="2">
        <v>0</v>
      </c>
      <c r="L63" s="2">
        <v>0</v>
      </c>
      <c r="M63" s="2">
        <v>0</v>
      </c>
      <c r="N63" s="2">
        <f>E63+F63+G63+H63+I63+J63+K63+L63+M63</f>
        <v>87</v>
      </c>
    </row>
    <row r="64" spans="1:14" ht="12.75" customHeight="1">
      <c r="A64" s="45"/>
      <c r="B64" s="33"/>
      <c r="C64" s="28"/>
      <c r="D64" s="26" t="s">
        <v>23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7">
        <v>0</v>
      </c>
      <c r="K64" s="26">
        <v>0</v>
      </c>
      <c r="L64" s="26">
        <v>0</v>
      </c>
      <c r="M64" s="26">
        <v>0</v>
      </c>
      <c r="N64" s="27">
        <f>E64+F64+G64+H64+I64+J64+K64+L64+M64</f>
        <v>0</v>
      </c>
    </row>
    <row r="65" spans="1:14" ht="12.75" customHeight="1">
      <c r="A65" s="45"/>
      <c r="B65" s="33"/>
      <c r="C65" s="28"/>
      <c r="D65" s="32"/>
      <c r="E65" s="26"/>
      <c r="F65" s="26"/>
      <c r="G65" s="26"/>
      <c r="H65" s="26"/>
      <c r="I65" s="26"/>
      <c r="J65" s="28"/>
      <c r="K65" s="26"/>
      <c r="L65" s="26"/>
      <c r="M65" s="26"/>
      <c r="N65" s="38"/>
    </row>
    <row r="66" spans="1:14" ht="12.75" customHeight="1">
      <c r="A66" s="45"/>
      <c r="B66" s="33"/>
      <c r="C66" s="28"/>
      <c r="D66" s="32"/>
      <c r="E66" s="26"/>
      <c r="F66" s="26"/>
      <c r="G66" s="26"/>
      <c r="H66" s="26"/>
      <c r="I66" s="26"/>
      <c r="J66" s="28"/>
      <c r="K66" s="26"/>
      <c r="L66" s="26"/>
      <c r="M66" s="26"/>
      <c r="N66" s="38"/>
    </row>
    <row r="67" spans="1:14" ht="7.5" customHeight="1">
      <c r="A67" s="45"/>
      <c r="B67" s="33"/>
      <c r="C67" s="28"/>
      <c r="D67" s="32"/>
      <c r="E67" s="26"/>
      <c r="F67" s="26"/>
      <c r="G67" s="26"/>
      <c r="H67" s="26"/>
      <c r="I67" s="26"/>
      <c r="J67" s="28"/>
      <c r="K67" s="26"/>
      <c r="L67" s="26"/>
      <c r="M67" s="26"/>
      <c r="N67" s="38"/>
    </row>
    <row r="68" spans="1:14" ht="5.25" customHeight="1" hidden="1">
      <c r="A68" s="45"/>
      <c r="B68" s="33"/>
      <c r="C68" s="28"/>
      <c r="D68" s="32"/>
      <c r="E68" s="26"/>
      <c r="F68" s="26"/>
      <c r="G68" s="26"/>
      <c r="H68" s="26"/>
      <c r="I68" s="26"/>
      <c r="J68" s="29"/>
      <c r="K68" s="26"/>
      <c r="L68" s="26"/>
      <c r="M68" s="26"/>
      <c r="N68" s="39"/>
    </row>
    <row r="69" spans="1:14" ht="12.75" customHeight="1">
      <c r="A69" s="45"/>
      <c r="B69" s="33"/>
      <c r="C69" s="28"/>
      <c r="D69" s="26" t="s">
        <v>24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7">
        <v>0</v>
      </c>
      <c r="K69" s="26">
        <v>0</v>
      </c>
      <c r="L69" s="26">
        <v>0</v>
      </c>
      <c r="M69" s="26">
        <v>0</v>
      </c>
      <c r="N69" s="26">
        <f>E69+F69+G69+H69+I69+J69+K69+L69+M69</f>
        <v>0</v>
      </c>
    </row>
    <row r="70" spans="1:14" ht="12.75" customHeight="1">
      <c r="A70" s="45"/>
      <c r="B70" s="33"/>
      <c r="C70" s="28"/>
      <c r="D70" s="32"/>
      <c r="E70" s="26"/>
      <c r="F70" s="26"/>
      <c r="G70" s="26"/>
      <c r="H70" s="26"/>
      <c r="I70" s="26"/>
      <c r="J70" s="28"/>
      <c r="K70" s="26"/>
      <c r="L70" s="26"/>
      <c r="M70" s="26"/>
      <c r="N70" s="26"/>
    </row>
    <row r="71" spans="1:14" ht="3" customHeight="1">
      <c r="A71" s="45"/>
      <c r="B71" s="33"/>
      <c r="C71" s="29"/>
      <c r="D71" s="32"/>
      <c r="E71" s="26"/>
      <c r="F71" s="26"/>
      <c r="G71" s="26"/>
      <c r="H71" s="26"/>
      <c r="I71" s="26"/>
      <c r="J71" s="29"/>
      <c r="K71" s="26"/>
      <c r="L71" s="26"/>
      <c r="M71" s="26"/>
      <c r="N71" s="26"/>
    </row>
    <row r="72" spans="1:14" ht="14.25" customHeight="1">
      <c r="A72" s="45" t="s">
        <v>35</v>
      </c>
      <c r="B72" s="33"/>
      <c r="C72" s="26" t="s">
        <v>47</v>
      </c>
      <c r="D72" s="1" t="s">
        <v>5</v>
      </c>
      <c r="E72" s="1">
        <f aca="true" t="shared" si="10" ref="E72:J72">E73+E74+E76+E77+E82</f>
        <v>0</v>
      </c>
      <c r="F72" s="11">
        <f t="shared" si="10"/>
        <v>0</v>
      </c>
      <c r="G72" s="6">
        <f t="shared" si="10"/>
        <v>0</v>
      </c>
      <c r="H72" s="6">
        <f t="shared" si="10"/>
        <v>0</v>
      </c>
      <c r="I72" s="6">
        <f t="shared" si="10"/>
        <v>0</v>
      </c>
      <c r="J72" s="11">
        <f t="shared" si="10"/>
        <v>3761.6</v>
      </c>
      <c r="K72" s="1">
        <v>0</v>
      </c>
      <c r="L72" s="1">
        <v>0</v>
      </c>
      <c r="M72" s="1">
        <v>0</v>
      </c>
      <c r="N72" s="6">
        <f>E72+F72+G72+H72+I72+J72+K72+L72+M72</f>
        <v>3761.6</v>
      </c>
    </row>
    <row r="73" spans="1:14" ht="15">
      <c r="A73" s="45"/>
      <c r="B73" s="33"/>
      <c r="C73" s="26"/>
      <c r="D73" s="2" t="s">
        <v>6</v>
      </c>
      <c r="E73" s="2">
        <v>0</v>
      </c>
      <c r="F73" s="10">
        <v>0</v>
      </c>
      <c r="G73" s="2"/>
      <c r="H73" s="2">
        <v>0</v>
      </c>
      <c r="I73" s="2">
        <v>0</v>
      </c>
      <c r="J73" s="10">
        <v>0</v>
      </c>
      <c r="K73" s="2">
        <v>0</v>
      </c>
      <c r="L73" s="2">
        <v>0</v>
      </c>
      <c r="M73" s="2">
        <v>0</v>
      </c>
      <c r="N73" s="2">
        <f>E73+F73+G73+H73+I73+J73+K73+L73+M73</f>
        <v>0</v>
      </c>
    </row>
    <row r="74" spans="1:14" ht="12.75" customHeight="1">
      <c r="A74" s="45"/>
      <c r="B74" s="33"/>
      <c r="C74" s="26"/>
      <c r="D74" s="26" t="s">
        <v>22</v>
      </c>
      <c r="E74" s="26">
        <v>0</v>
      </c>
      <c r="F74" s="26">
        <v>0</v>
      </c>
      <c r="G74" s="26"/>
      <c r="H74" s="26">
        <v>0</v>
      </c>
      <c r="I74" s="26">
        <v>0</v>
      </c>
      <c r="J74" s="27">
        <v>3573.5</v>
      </c>
      <c r="K74" s="26">
        <v>0</v>
      </c>
      <c r="L74" s="26">
        <v>0</v>
      </c>
      <c r="M74" s="26">
        <v>0</v>
      </c>
      <c r="N74" s="26">
        <f>E74+F74+G74+H74+I74+J74+K74+L74+M74</f>
        <v>3573.5</v>
      </c>
    </row>
    <row r="75" spans="1:14" ht="2.25" customHeight="1">
      <c r="A75" s="45"/>
      <c r="B75" s="33"/>
      <c r="C75" s="26"/>
      <c r="D75" s="32"/>
      <c r="E75" s="26"/>
      <c r="F75" s="26"/>
      <c r="G75" s="26"/>
      <c r="H75" s="26"/>
      <c r="I75" s="26"/>
      <c r="J75" s="29"/>
      <c r="K75" s="26"/>
      <c r="L75" s="26"/>
      <c r="M75" s="26"/>
      <c r="N75" s="26"/>
    </row>
    <row r="76" spans="1:14" ht="15">
      <c r="A76" s="45"/>
      <c r="B76" s="33"/>
      <c r="C76" s="26"/>
      <c r="D76" s="2" t="s">
        <v>7</v>
      </c>
      <c r="E76" s="2">
        <v>0</v>
      </c>
      <c r="F76" s="10">
        <v>0</v>
      </c>
      <c r="G76" s="2"/>
      <c r="H76" s="2">
        <v>0</v>
      </c>
      <c r="I76" s="2">
        <v>0</v>
      </c>
      <c r="J76" s="10">
        <v>188.1</v>
      </c>
      <c r="K76" s="2">
        <v>0</v>
      </c>
      <c r="L76" s="2">
        <v>0</v>
      </c>
      <c r="M76" s="2">
        <v>0</v>
      </c>
      <c r="N76" s="2">
        <f>E76+F76+G76+H76+I76+J76+K76+L76+M76</f>
        <v>188.1</v>
      </c>
    </row>
    <row r="77" spans="1:14" ht="12.75" customHeight="1">
      <c r="A77" s="45"/>
      <c r="B77" s="33"/>
      <c r="C77" s="26"/>
      <c r="D77" s="26" t="s">
        <v>23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7">
        <v>0</v>
      </c>
      <c r="K77" s="26">
        <v>0</v>
      </c>
      <c r="L77" s="26">
        <v>0</v>
      </c>
      <c r="M77" s="26">
        <v>0</v>
      </c>
      <c r="N77" s="27">
        <f>E77+F77+G77+H77+I77+J77+K77+L77+M77</f>
        <v>0</v>
      </c>
    </row>
    <row r="78" spans="1:14" ht="12.75" customHeight="1">
      <c r="A78" s="45"/>
      <c r="B78" s="33"/>
      <c r="C78" s="26"/>
      <c r="D78" s="32"/>
      <c r="E78" s="26"/>
      <c r="F78" s="26"/>
      <c r="G78" s="26"/>
      <c r="H78" s="26"/>
      <c r="I78" s="26"/>
      <c r="J78" s="28"/>
      <c r="K78" s="26"/>
      <c r="L78" s="26"/>
      <c r="M78" s="26"/>
      <c r="N78" s="38"/>
    </row>
    <row r="79" spans="1:14" ht="12.75" customHeight="1">
      <c r="A79" s="45"/>
      <c r="B79" s="33"/>
      <c r="C79" s="26"/>
      <c r="D79" s="32"/>
      <c r="E79" s="26"/>
      <c r="F79" s="26"/>
      <c r="G79" s="26"/>
      <c r="H79" s="26"/>
      <c r="I79" s="26"/>
      <c r="J79" s="28"/>
      <c r="K79" s="26"/>
      <c r="L79" s="26"/>
      <c r="M79" s="26"/>
      <c r="N79" s="38"/>
    </row>
    <row r="80" spans="1:14" ht="7.5" customHeight="1">
      <c r="A80" s="45"/>
      <c r="B80" s="33"/>
      <c r="C80" s="26"/>
      <c r="D80" s="32"/>
      <c r="E80" s="26"/>
      <c r="F80" s="26"/>
      <c r="G80" s="26"/>
      <c r="H80" s="26"/>
      <c r="I80" s="26"/>
      <c r="J80" s="28"/>
      <c r="K80" s="26"/>
      <c r="L80" s="26"/>
      <c r="M80" s="26"/>
      <c r="N80" s="38"/>
    </row>
    <row r="81" spans="1:14" ht="5.25" customHeight="1" hidden="1">
      <c r="A81" s="45"/>
      <c r="B81" s="33"/>
      <c r="C81" s="26"/>
      <c r="D81" s="32"/>
      <c r="E81" s="26"/>
      <c r="F81" s="26"/>
      <c r="G81" s="26"/>
      <c r="H81" s="26"/>
      <c r="I81" s="26"/>
      <c r="J81" s="29"/>
      <c r="K81" s="26"/>
      <c r="L81" s="26"/>
      <c r="M81" s="26"/>
      <c r="N81" s="39"/>
    </row>
    <row r="82" spans="1:14" ht="12.75" customHeight="1">
      <c r="A82" s="45"/>
      <c r="B82" s="33"/>
      <c r="C82" s="26"/>
      <c r="D82" s="26" t="s">
        <v>24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7">
        <v>0</v>
      </c>
      <c r="K82" s="26">
        <v>0</v>
      </c>
      <c r="L82" s="26">
        <v>0</v>
      </c>
      <c r="M82" s="26">
        <v>0</v>
      </c>
      <c r="N82" s="26">
        <f>E82+F82+G82+H82+I82+J82+K82+L82+M82</f>
        <v>0</v>
      </c>
    </row>
    <row r="83" spans="1:14" ht="12.75" customHeight="1">
      <c r="A83" s="45"/>
      <c r="B83" s="33"/>
      <c r="C83" s="26"/>
      <c r="D83" s="32"/>
      <c r="E83" s="26"/>
      <c r="F83" s="26"/>
      <c r="G83" s="26"/>
      <c r="H83" s="26"/>
      <c r="I83" s="26"/>
      <c r="J83" s="28"/>
      <c r="K83" s="26"/>
      <c r="L83" s="26"/>
      <c r="M83" s="26"/>
      <c r="N83" s="26"/>
    </row>
    <row r="84" spans="1:14" ht="3" customHeight="1">
      <c r="A84" s="45"/>
      <c r="B84" s="33"/>
      <c r="C84" s="26"/>
      <c r="D84" s="32"/>
      <c r="E84" s="26"/>
      <c r="F84" s="26"/>
      <c r="G84" s="26"/>
      <c r="H84" s="26"/>
      <c r="I84" s="26"/>
      <c r="J84" s="29"/>
      <c r="K84" s="26"/>
      <c r="L84" s="26"/>
      <c r="M84" s="26"/>
      <c r="N84" s="26"/>
    </row>
    <row r="85" spans="1:14" ht="14.25" customHeight="1">
      <c r="A85" s="45" t="s">
        <v>36</v>
      </c>
      <c r="B85" s="33"/>
      <c r="C85" s="26" t="s">
        <v>72</v>
      </c>
      <c r="D85" s="1" t="s">
        <v>5</v>
      </c>
      <c r="E85" s="1">
        <f aca="true" t="shared" si="11" ref="E85:J85">E86+E87+E89+E90+E95</f>
        <v>0</v>
      </c>
      <c r="F85" s="11">
        <f t="shared" si="11"/>
        <v>0</v>
      </c>
      <c r="G85" s="6">
        <f t="shared" si="11"/>
        <v>0</v>
      </c>
      <c r="H85" s="6">
        <f t="shared" si="11"/>
        <v>0</v>
      </c>
      <c r="I85" s="6">
        <f t="shared" si="11"/>
        <v>0</v>
      </c>
      <c r="J85" s="11">
        <f t="shared" si="11"/>
        <v>0</v>
      </c>
      <c r="K85" s="1">
        <f>K86+K87+K89+K90</f>
        <v>490.527</v>
      </c>
      <c r="L85" s="1">
        <v>0</v>
      </c>
      <c r="M85" s="1">
        <v>0</v>
      </c>
      <c r="N85" s="6">
        <f>E85+F85+G85+H85+I85+J85+K85+L85+M85</f>
        <v>490.527</v>
      </c>
    </row>
    <row r="86" spans="1:14" ht="15">
      <c r="A86" s="45"/>
      <c r="B86" s="33"/>
      <c r="C86" s="26"/>
      <c r="D86" s="2" t="s">
        <v>6</v>
      </c>
      <c r="E86" s="2">
        <v>0</v>
      </c>
      <c r="F86" s="10">
        <v>0</v>
      </c>
      <c r="G86" s="2"/>
      <c r="H86" s="2">
        <v>0</v>
      </c>
      <c r="I86" s="2">
        <v>0</v>
      </c>
      <c r="J86" s="10">
        <v>0</v>
      </c>
      <c r="K86" s="2">
        <v>0</v>
      </c>
      <c r="L86" s="2">
        <v>0</v>
      </c>
      <c r="M86" s="2">
        <v>0</v>
      </c>
      <c r="N86" s="2">
        <f>E86+F86+G86+H86+I86+J86+K86+L86+M86</f>
        <v>0</v>
      </c>
    </row>
    <row r="87" spans="1:14" ht="12.75" customHeight="1">
      <c r="A87" s="45"/>
      <c r="B87" s="33"/>
      <c r="C87" s="26"/>
      <c r="D87" s="26" t="s">
        <v>22</v>
      </c>
      <c r="E87" s="26">
        <v>0</v>
      </c>
      <c r="F87" s="26">
        <v>0</v>
      </c>
      <c r="G87" s="26"/>
      <c r="H87" s="26">
        <v>0</v>
      </c>
      <c r="I87" s="26">
        <v>0</v>
      </c>
      <c r="J87" s="27">
        <v>0</v>
      </c>
      <c r="K87" s="26">
        <v>466</v>
      </c>
      <c r="L87" s="26">
        <v>0</v>
      </c>
      <c r="M87" s="26">
        <v>0</v>
      </c>
      <c r="N87" s="26">
        <f>E87+F87+G87+H87+I87+J87+K87+L87+M87</f>
        <v>466</v>
      </c>
    </row>
    <row r="88" spans="1:14" ht="2.25" customHeight="1">
      <c r="A88" s="45"/>
      <c r="B88" s="33"/>
      <c r="C88" s="26"/>
      <c r="D88" s="32"/>
      <c r="E88" s="26"/>
      <c r="F88" s="26"/>
      <c r="G88" s="26"/>
      <c r="H88" s="26"/>
      <c r="I88" s="26"/>
      <c r="J88" s="29"/>
      <c r="K88" s="26"/>
      <c r="L88" s="26"/>
      <c r="M88" s="26"/>
      <c r="N88" s="26"/>
    </row>
    <row r="89" spans="1:14" ht="15">
      <c r="A89" s="45"/>
      <c r="B89" s="33"/>
      <c r="C89" s="26"/>
      <c r="D89" s="2" t="s">
        <v>7</v>
      </c>
      <c r="E89" s="2">
        <v>0</v>
      </c>
      <c r="F89" s="10">
        <v>0</v>
      </c>
      <c r="G89" s="2"/>
      <c r="H89" s="2">
        <v>0</v>
      </c>
      <c r="I89" s="2">
        <v>0</v>
      </c>
      <c r="J89" s="10">
        <v>0</v>
      </c>
      <c r="K89" s="2">
        <v>24.527</v>
      </c>
      <c r="L89" s="2">
        <v>0</v>
      </c>
      <c r="M89" s="2">
        <v>0</v>
      </c>
      <c r="N89" s="2">
        <f>E89+F89+G89+H89+I89+J89+K89+L89+M89</f>
        <v>24.527</v>
      </c>
    </row>
    <row r="90" spans="1:14" ht="12.75" customHeight="1">
      <c r="A90" s="45"/>
      <c r="B90" s="33"/>
      <c r="C90" s="26"/>
      <c r="D90" s="26" t="s">
        <v>23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7">
        <v>0</v>
      </c>
      <c r="K90" s="26">
        <v>0</v>
      </c>
      <c r="L90" s="26">
        <v>0</v>
      </c>
      <c r="M90" s="26">
        <v>0</v>
      </c>
      <c r="N90" s="27">
        <f>E90+F90+G90+H90+I90+J90+K90+L90+M90</f>
        <v>0</v>
      </c>
    </row>
    <row r="91" spans="1:14" ht="12.75" customHeight="1">
      <c r="A91" s="45"/>
      <c r="B91" s="33"/>
      <c r="C91" s="26"/>
      <c r="D91" s="32"/>
      <c r="E91" s="26"/>
      <c r="F91" s="26"/>
      <c r="G91" s="26"/>
      <c r="H91" s="26"/>
      <c r="I91" s="26"/>
      <c r="J91" s="28"/>
      <c r="K91" s="26"/>
      <c r="L91" s="26"/>
      <c r="M91" s="26"/>
      <c r="N91" s="38"/>
    </row>
    <row r="92" spans="1:14" ht="12.75" customHeight="1">
      <c r="A92" s="45"/>
      <c r="B92" s="33"/>
      <c r="C92" s="26"/>
      <c r="D92" s="32"/>
      <c r="E92" s="26"/>
      <c r="F92" s="26"/>
      <c r="G92" s="26"/>
      <c r="H92" s="26"/>
      <c r="I92" s="26"/>
      <c r="J92" s="28"/>
      <c r="K92" s="26"/>
      <c r="L92" s="26"/>
      <c r="M92" s="26"/>
      <c r="N92" s="38"/>
    </row>
    <row r="93" spans="1:14" ht="7.5" customHeight="1">
      <c r="A93" s="45"/>
      <c r="B93" s="33"/>
      <c r="C93" s="26"/>
      <c r="D93" s="32"/>
      <c r="E93" s="26"/>
      <c r="F93" s="26"/>
      <c r="G93" s="26"/>
      <c r="H93" s="26"/>
      <c r="I93" s="26"/>
      <c r="J93" s="28"/>
      <c r="K93" s="26"/>
      <c r="L93" s="26"/>
      <c r="M93" s="26"/>
      <c r="N93" s="38"/>
    </row>
    <row r="94" spans="1:14" ht="5.25" customHeight="1" hidden="1">
      <c r="A94" s="45"/>
      <c r="B94" s="33"/>
      <c r="C94" s="26"/>
      <c r="D94" s="32"/>
      <c r="E94" s="26"/>
      <c r="F94" s="26"/>
      <c r="G94" s="26"/>
      <c r="H94" s="26"/>
      <c r="I94" s="26"/>
      <c r="J94" s="29"/>
      <c r="K94" s="26"/>
      <c r="L94" s="26"/>
      <c r="M94" s="26"/>
      <c r="N94" s="39"/>
    </row>
    <row r="95" spans="1:14" ht="12.75" customHeight="1">
      <c r="A95" s="45"/>
      <c r="B95" s="33"/>
      <c r="C95" s="26"/>
      <c r="D95" s="26" t="s">
        <v>24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7">
        <v>0</v>
      </c>
      <c r="K95" s="26">
        <v>0</v>
      </c>
      <c r="L95" s="26">
        <v>0</v>
      </c>
      <c r="M95" s="26">
        <v>0</v>
      </c>
      <c r="N95" s="26">
        <f>E95+F95+G95+H95+I95+J95+K95+L95+M95</f>
        <v>0</v>
      </c>
    </row>
    <row r="96" spans="1:14" ht="12.75" customHeight="1">
      <c r="A96" s="45"/>
      <c r="B96" s="33"/>
      <c r="C96" s="26"/>
      <c r="D96" s="32"/>
      <c r="E96" s="26"/>
      <c r="F96" s="26"/>
      <c r="G96" s="26"/>
      <c r="H96" s="26"/>
      <c r="I96" s="26"/>
      <c r="J96" s="28"/>
      <c r="K96" s="26"/>
      <c r="L96" s="26"/>
      <c r="M96" s="26"/>
      <c r="N96" s="26"/>
    </row>
    <row r="97" spans="1:14" ht="3" customHeight="1">
      <c r="A97" s="45"/>
      <c r="B97" s="33"/>
      <c r="C97" s="26"/>
      <c r="D97" s="32"/>
      <c r="E97" s="26"/>
      <c r="F97" s="26"/>
      <c r="G97" s="26"/>
      <c r="H97" s="26"/>
      <c r="I97" s="26"/>
      <c r="J97" s="29"/>
      <c r="K97" s="26"/>
      <c r="L97" s="26"/>
      <c r="M97" s="26"/>
      <c r="N97" s="26"/>
    </row>
    <row r="98" spans="1:14" ht="14.25" customHeight="1">
      <c r="A98" s="45" t="s">
        <v>37</v>
      </c>
      <c r="B98" s="33"/>
      <c r="C98" s="26" t="s">
        <v>73</v>
      </c>
      <c r="D98" s="1" t="s">
        <v>5</v>
      </c>
      <c r="E98" s="1">
        <f aca="true" t="shared" si="12" ref="E98:J98">E99+E100+E102+E103+E108</f>
        <v>0</v>
      </c>
      <c r="F98" s="11">
        <f t="shared" si="12"/>
        <v>0</v>
      </c>
      <c r="G98" s="6">
        <f t="shared" si="12"/>
        <v>0</v>
      </c>
      <c r="H98" s="6">
        <f t="shared" si="12"/>
        <v>0</v>
      </c>
      <c r="I98" s="6">
        <f t="shared" si="12"/>
        <v>0</v>
      </c>
      <c r="J98" s="11">
        <f t="shared" si="12"/>
        <v>0</v>
      </c>
      <c r="K98" s="1">
        <f>K99+K100+K102+K103</f>
        <v>2927.98</v>
      </c>
      <c r="L98" s="1">
        <v>0</v>
      </c>
      <c r="M98" s="1">
        <v>0</v>
      </c>
      <c r="N98" s="6">
        <f>E98+F98+G98+H98+I98+J98+K98+L98+M98</f>
        <v>2927.98</v>
      </c>
    </row>
    <row r="99" spans="1:14" ht="15">
      <c r="A99" s="45"/>
      <c r="B99" s="33"/>
      <c r="C99" s="26"/>
      <c r="D99" s="2" t="s">
        <v>6</v>
      </c>
      <c r="E99" s="2">
        <v>0</v>
      </c>
      <c r="F99" s="10">
        <v>0</v>
      </c>
      <c r="G99" s="2"/>
      <c r="H99" s="2">
        <v>0</v>
      </c>
      <c r="I99" s="2">
        <v>0</v>
      </c>
      <c r="J99" s="10">
        <v>0</v>
      </c>
      <c r="K99" s="2">
        <v>0</v>
      </c>
      <c r="L99" s="2">
        <v>0</v>
      </c>
      <c r="M99" s="2">
        <v>0</v>
      </c>
      <c r="N99" s="2">
        <f>E99+F99+G99+H99+I99+J99+K99+L99+M99</f>
        <v>0</v>
      </c>
    </row>
    <row r="100" spans="1:14" ht="12.75" customHeight="1">
      <c r="A100" s="45"/>
      <c r="B100" s="33"/>
      <c r="C100" s="26"/>
      <c r="D100" s="26" t="s">
        <v>22</v>
      </c>
      <c r="E100" s="26">
        <v>0</v>
      </c>
      <c r="F100" s="26">
        <v>0</v>
      </c>
      <c r="G100" s="26"/>
      <c r="H100" s="26">
        <v>0</v>
      </c>
      <c r="I100" s="26">
        <v>0</v>
      </c>
      <c r="J100" s="27">
        <v>0</v>
      </c>
      <c r="K100" s="26">
        <v>2898.701</v>
      </c>
      <c r="L100" s="26">
        <v>0</v>
      </c>
      <c r="M100" s="26">
        <v>0</v>
      </c>
      <c r="N100" s="26">
        <f>E100+F100+G100+H100+I100+J100+K100+L100+M100</f>
        <v>2898.701</v>
      </c>
    </row>
    <row r="101" spans="1:14" ht="2.25" customHeight="1">
      <c r="A101" s="45"/>
      <c r="B101" s="33"/>
      <c r="C101" s="26"/>
      <c r="D101" s="32"/>
      <c r="E101" s="26"/>
      <c r="F101" s="26"/>
      <c r="G101" s="26"/>
      <c r="H101" s="26"/>
      <c r="I101" s="26"/>
      <c r="J101" s="29"/>
      <c r="K101" s="26"/>
      <c r="L101" s="26"/>
      <c r="M101" s="26"/>
      <c r="N101" s="26"/>
    </row>
    <row r="102" spans="1:14" ht="15">
      <c r="A102" s="45"/>
      <c r="B102" s="33"/>
      <c r="C102" s="26"/>
      <c r="D102" s="2" t="s">
        <v>7</v>
      </c>
      <c r="E102" s="2">
        <v>0</v>
      </c>
      <c r="F102" s="10">
        <v>0</v>
      </c>
      <c r="G102" s="2"/>
      <c r="H102" s="2">
        <v>0</v>
      </c>
      <c r="I102" s="2">
        <v>0</v>
      </c>
      <c r="J102" s="10">
        <v>0</v>
      </c>
      <c r="K102" s="2">
        <v>29.279</v>
      </c>
      <c r="L102" s="2">
        <v>0</v>
      </c>
      <c r="M102" s="2">
        <v>0</v>
      </c>
      <c r="N102" s="2">
        <f>E102+F102+G102+H102+I102+J102+K102+L102+M102</f>
        <v>29.279</v>
      </c>
    </row>
    <row r="103" spans="1:14" ht="12.75" customHeight="1">
      <c r="A103" s="45"/>
      <c r="B103" s="33"/>
      <c r="C103" s="26"/>
      <c r="D103" s="26" t="s">
        <v>23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7">
        <v>0</v>
      </c>
      <c r="K103" s="26">
        <v>0</v>
      </c>
      <c r="L103" s="26">
        <v>0</v>
      </c>
      <c r="M103" s="26">
        <v>0</v>
      </c>
      <c r="N103" s="27">
        <f>E103+F103+G103+H103+I103+J103+K103+L103+M103</f>
        <v>0</v>
      </c>
    </row>
    <row r="104" spans="1:14" ht="12.75" customHeight="1">
      <c r="A104" s="45"/>
      <c r="B104" s="33"/>
      <c r="C104" s="26"/>
      <c r="D104" s="32"/>
      <c r="E104" s="26"/>
      <c r="F104" s="26"/>
      <c r="G104" s="26"/>
      <c r="H104" s="26"/>
      <c r="I104" s="26"/>
      <c r="J104" s="28"/>
      <c r="K104" s="26"/>
      <c r="L104" s="26"/>
      <c r="M104" s="26"/>
      <c r="N104" s="38"/>
    </row>
    <row r="105" spans="1:14" ht="12.75" customHeight="1">
      <c r="A105" s="45"/>
      <c r="B105" s="33"/>
      <c r="C105" s="26"/>
      <c r="D105" s="32"/>
      <c r="E105" s="26"/>
      <c r="F105" s="26"/>
      <c r="G105" s="26"/>
      <c r="H105" s="26"/>
      <c r="I105" s="26"/>
      <c r="J105" s="28"/>
      <c r="K105" s="26"/>
      <c r="L105" s="26"/>
      <c r="M105" s="26"/>
      <c r="N105" s="38"/>
    </row>
    <row r="106" spans="1:14" ht="7.5" customHeight="1">
      <c r="A106" s="45"/>
      <c r="B106" s="33"/>
      <c r="C106" s="26"/>
      <c r="D106" s="32"/>
      <c r="E106" s="26"/>
      <c r="F106" s="26"/>
      <c r="G106" s="26"/>
      <c r="H106" s="26"/>
      <c r="I106" s="26"/>
      <c r="J106" s="28"/>
      <c r="K106" s="26"/>
      <c r="L106" s="26"/>
      <c r="M106" s="26"/>
      <c r="N106" s="38"/>
    </row>
    <row r="107" spans="1:14" ht="5.25" customHeight="1" hidden="1">
      <c r="A107" s="45"/>
      <c r="B107" s="33"/>
      <c r="C107" s="26"/>
      <c r="D107" s="32"/>
      <c r="E107" s="26"/>
      <c r="F107" s="26"/>
      <c r="G107" s="26"/>
      <c r="H107" s="26"/>
      <c r="I107" s="26"/>
      <c r="J107" s="29"/>
      <c r="K107" s="26"/>
      <c r="L107" s="26"/>
      <c r="M107" s="26"/>
      <c r="N107" s="39"/>
    </row>
    <row r="108" spans="1:14" ht="12.75" customHeight="1">
      <c r="A108" s="45"/>
      <c r="B108" s="33"/>
      <c r="C108" s="26"/>
      <c r="D108" s="26" t="s">
        <v>24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7">
        <v>0</v>
      </c>
      <c r="K108" s="26">
        <v>0</v>
      </c>
      <c r="L108" s="26">
        <v>0</v>
      </c>
      <c r="M108" s="26">
        <v>0</v>
      </c>
      <c r="N108" s="26">
        <f>E108+F108+G108+H108+I108+J108+K108+L108+M108</f>
        <v>0</v>
      </c>
    </row>
    <row r="109" spans="1:14" ht="12.75" customHeight="1">
      <c r="A109" s="45"/>
      <c r="B109" s="33"/>
      <c r="C109" s="26"/>
      <c r="D109" s="32"/>
      <c r="E109" s="26"/>
      <c r="F109" s="26"/>
      <c r="G109" s="26"/>
      <c r="H109" s="26"/>
      <c r="I109" s="26"/>
      <c r="J109" s="28"/>
      <c r="K109" s="26"/>
      <c r="L109" s="26"/>
      <c r="M109" s="26"/>
      <c r="N109" s="26"/>
    </row>
    <row r="110" spans="1:14" ht="3" customHeight="1">
      <c r="A110" s="45"/>
      <c r="B110" s="33"/>
      <c r="C110" s="26"/>
      <c r="D110" s="32"/>
      <c r="E110" s="26"/>
      <c r="F110" s="26"/>
      <c r="G110" s="26"/>
      <c r="H110" s="26"/>
      <c r="I110" s="26"/>
      <c r="J110" s="29"/>
      <c r="K110" s="26"/>
      <c r="L110" s="26"/>
      <c r="M110" s="26"/>
      <c r="N110" s="26"/>
    </row>
    <row r="111" spans="1:14" ht="14.25">
      <c r="A111" s="45" t="s">
        <v>48</v>
      </c>
      <c r="B111" s="33"/>
      <c r="C111" s="27" t="s">
        <v>38</v>
      </c>
      <c r="D111" s="1" t="s">
        <v>5</v>
      </c>
      <c r="E111" s="1">
        <f aca="true" t="shared" si="13" ref="E111:J111">E112+E113+E115+E116+E121</f>
        <v>9859.113</v>
      </c>
      <c r="F111" s="11">
        <f t="shared" si="13"/>
        <v>12049.247</v>
      </c>
      <c r="G111" s="6">
        <f t="shared" si="13"/>
        <v>12445.087</v>
      </c>
      <c r="H111" s="6">
        <f t="shared" si="13"/>
        <v>11249.489</v>
      </c>
      <c r="I111" s="6">
        <f t="shared" si="13"/>
        <v>13598.991</v>
      </c>
      <c r="J111" s="11">
        <f t="shared" si="13"/>
        <v>13860.783</v>
      </c>
      <c r="K111" s="1">
        <f>K112+K113+K115+K116+K121</f>
        <v>13505.064</v>
      </c>
      <c r="L111" s="1">
        <f>L112+L113+L115+L116+L121</f>
        <v>11166.5</v>
      </c>
      <c r="M111" s="1">
        <f>M112+M113+M115+M116+M121</f>
        <v>10480.400000000001</v>
      </c>
      <c r="N111" s="6">
        <f>E111+F111+G111+H111+I111+J111+K111+L111+M111</f>
        <v>108214.674</v>
      </c>
    </row>
    <row r="112" spans="1:14" ht="15">
      <c r="A112" s="45"/>
      <c r="B112" s="33"/>
      <c r="C112" s="28"/>
      <c r="D112" s="2" t="s">
        <v>6</v>
      </c>
      <c r="E112" s="2">
        <v>0</v>
      </c>
      <c r="F112" s="10">
        <v>0</v>
      </c>
      <c r="G112" s="2">
        <v>0</v>
      </c>
      <c r="H112" s="2">
        <v>0</v>
      </c>
      <c r="I112" s="2">
        <v>0</v>
      </c>
      <c r="J112" s="10">
        <v>0</v>
      </c>
      <c r="K112" s="2">
        <v>0</v>
      </c>
      <c r="L112" s="2">
        <v>0</v>
      </c>
      <c r="M112" s="2">
        <v>0</v>
      </c>
      <c r="N112" s="2">
        <f>E112+F112+G112+H112+I112+J112+K112+L112+M112</f>
        <v>0</v>
      </c>
    </row>
    <row r="113" spans="1:15" ht="12.75" customHeight="1">
      <c r="A113" s="45"/>
      <c r="B113" s="33"/>
      <c r="C113" s="28"/>
      <c r="D113" s="26" t="s">
        <v>22</v>
      </c>
      <c r="E113" s="26">
        <v>1873.4</v>
      </c>
      <c r="F113" s="26">
        <v>0</v>
      </c>
      <c r="G113" s="26">
        <v>388</v>
      </c>
      <c r="H113" s="26">
        <v>1593.5</v>
      </c>
      <c r="I113" s="26">
        <v>897.4</v>
      </c>
      <c r="J113" s="27">
        <v>4185.4</v>
      </c>
      <c r="K113" s="26">
        <v>5300</v>
      </c>
      <c r="L113" s="26">
        <v>3806</v>
      </c>
      <c r="M113" s="26">
        <v>3991.3</v>
      </c>
      <c r="N113" s="26">
        <f>E113+F113+G113+H113+I113+J113+K113+L113+M113</f>
        <v>22035</v>
      </c>
      <c r="O113">
        <v>1226.6</v>
      </c>
    </row>
    <row r="114" spans="1:14" ht="2.25" customHeight="1">
      <c r="A114" s="45"/>
      <c r="B114" s="33"/>
      <c r="C114" s="28"/>
      <c r="D114" s="32"/>
      <c r="E114" s="26"/>
      <c r="F114" s="26"/>
      <c r="G114" s="26"/>
      <c r="H114" s="26"/>
      <c r="I114" s="26"/>
      <c r="J114" s="29"/>
      <c r="K114" s="26"/>
      <c r="L114" s="26"/>
      <c r="M114" s="26"/>
      <c r="N114" s="26"/>
    </row>
    <row r="115" spans="1:16" ht="15">
      <c r="A115" s="45"/>
      <c r="B115" s="33"/>
      <c r="C115" s="28"/>
      <c r="D115" s="2" t="s">
        <v>7</v>
      </c>
      <c r="E115" s="2">
        <v>7985.713</v>
      </c>
      <c r="F115" s="10">
        <v>12049.247</v>
      </c>
      <c r="G115" s="2">
        <v>12057.087</v>
      </c>
      <c r="H115" s="2">
        <v>9655.989</v>
      </c>
      <c r="I115" s="2">
        <v>12701.591</v>
      </c>
      <c r="J115" s="10">
        <v>9675.383</v>
      </c>
      <c r="K115" s="2">
        <v>8205.064</v>
      </c>
      <c r="L115" s="2">
        <v>7360.5</v>
      </c>
      <c r="M115" s="2">
        <v>6489.1</v>
      </c>
      <c r="N115" s="2">
        <f>E115+F115+G115+H115+I115+J115+K115+L115+M115</f>
        <v>86179.67400000001</v>
      </c>
      <c r="O115" t="s">
        <v>53</v>
      </c>
      <c r="P115" t="s">
        <v>56</v>
      </c>
    </row>
    <row r="116" spans="1:15" ht="12.75" customHeight="1">
      <c r="A116" s="45"/>
      <c r="B116" s="33"/>
      <c r="C116" s="28"/>
      <c r="D116" s="26" t="s">
        <v>23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7">
        <v>0</v>
      </c>
      <c r="K116" s="26">
        <v>0</v>
      </c>
      <c r="L116" s="26">
        <v>0</v>
      </c>
      <c r="M116" s="26">
        <v>0</v>
      </c>
      <c r="N116" s="27">
        <f>E116+F116+G116+H116+I116+J116+K116+L116+M116</f>
        <v>0</v>
      </c>
      <c r="O116" t="s">
        <v>67</v>
      </c>
    </row>
    <row r="117" spans="1:15" ht="12.75" customHeight="1">
      <c r="A117" s="45"/>
      <c r="B117" s="33"/>
      <c r="C117" s="28"/>
      <c r="D117" s="32"/>
      <c r="E117" s="26"/>
      <c r="F117" s="26"/>
      <c r="G117" s="26"/>
      <c r="H117" s="26"/>
      <c r="I117" s="26"/>
      <c r="J117" s="28"/>
      <c r="K117" s="26"/>
      <c r="L117" s="26"/>
      <c r="M117" s="26"/>
      <c r="N117" s="38"/>
      <c r="O117" s="18" t="s">
        <v>80</v>
      </c>
    </row>
    <row r="118" spans="1:16" ht="12.75" customHeight="1">
      <c r="A118" s="45"/>
      <c r="B118" s="33"/>
      <c r="C118" s="28"/>
      <c r="D118" s="32"/>
      <c r="E118" s="26"/>
      <c r="F118" s="26"/>
      <c r="G118" s="26"/>
      <c r="H118" s="26"/>
      <c r="I118" s="26"/>
      <c r="J118" s="28"/>
      <c r="K118" s="26"/>
      <c r="L118" s="26"/>
      <c r="M118" s="26"/>
      <c r="N118" s="38"/>
      <c r="O118" s="19">
        <v>969.9</v>
      </c>
      <c r="P118">
        <v>1226.6</v>
      </c>
    </row>
    <row r="119" spans="1:14" ht="7.5" customHeight="1">
      <c r="A119" s="45"/>
      <c r="B119" s="33"/>
      <c r="C119" s="28"/>
      <c r="D119" s="32"/>
      <c r="E119" s="26"/>
      <c r="F119" s="26"/>
      <c r="G119" s="26"/>
      <c r="H119" s="26"/>
      <c r="I119" s="26"/>
      <c r="J119" s="28"/>
      <c r="K119" s="26"/>
      <c r="L119" s="26"/>
      <c r="M119" s="26"/>
      <c r="N119" s="38"/>
    </row>
    <row r="120" spans="1:14" ht="5.25" customHeight="1" hidden="1">
      <c r="A120" s="45"/>
      <c r="B120" s="33"/>
      <c r="C120" s="28"/>
      <c r="D120" s="32"/>
      <c r="E120" s="26"/>
      <c r="F120" s="26"/>
      <c r="G120" s="26"/>
      <c r="H120" s="26"/>
      <c r="I120" s="26"/>
      <c r="J120" s="29"/>
      <c r="K120" s="26"/>
      <c r="L120" s="26"/>
      <c r="M120" s="26"/>
      <c r="N120" s="39"/>
    </row>
    <row r="121" spans="1:15" ht="12.75" customHeight="1">
      <c r="A121" s="45"/>
      <c r="B121" s="33"/>
      <c r="C121" s="28"/>
      <c r="D121" s="26" t="s">
        <v>24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7">
        <v>0</v>
      </c>
      <c r="K121" s="26">
        <v>0</v>
      </c>
      <c r="L121" s="26">
        <v>0</v>
      </c>
      <c r="M121" s="26">
        <v>0</v>
      </c>
      <c r="N121" s="26">
        <f>E121+F121+G121+H121+I121+J121+K121+L121+M121</f>
        <v>0</v>
      </c>
      <c r="O121" s="18"/>
    </row>
    <row r="122" spans="1:14" ht="12.75" customHeight="1">
      <c r="A122" s="45"/>
      <c r="B122" s="33"/>
      <c r="C122" s="28"/>
      <c r="D122" s="32"/>
      <c r="E122" s="26"/>
      <c r="F122" s="26"/>
      <c r="G122" s="26"/>
      <c r="H122" s="26"/>
      <c r="I122" s="26"/>
      <c r="J122" s="28"/>
      <c r="K122" s="26"/>
      <c r="L122" s="26"/>
      <c r="M122" s="26"/>
      <c r="N122" s="26"/>
    </row>
    <row r="123" spans="1:14" ht="3" customHeight="1">
      <c r="A123" s="45"/>
      <c r="B123" s="33"/>
      <c r="C123" s="29"/>
      <c r="D123" s="32"/>
      <c r="E123" s="26"/>
      <c r="F123" s="26"/>
      <c r="G123" s="26"/>
      <c r="H123" s="26"/>
      <c r="I123" s="26"/>
      <c r="J123" s="29"/>
      <c r="K123" s="26"/>
      <c r="L123" s="26"/>
      <c r="M123" s="26"/>
      <c r="N123" s="26"/>
    </row>
    <row r="124" spans="1:14" ht="14.25">
      <c r="A124" s="45" t="s">
        <v>60</v>
      </c>
      <c r="B124" s="33"/>
      <c r="C124" s="27" t="s">
        <v>39</v>
      </c>
      <c r="D124" s="1" t="s">
        <v>5</v>
      </c>
      <c r="E124" s="1">
        <f aca="true" t="shared" si="14" ref="E124:J124">E125+E126+E128+E129+E134</f>
        <v>1444.549</v>
      </c>
      <c r="F124" s="11">
        <f t="shared" si="14"/>
        <v>2068.318</v>
      </c>
      <c r="G124" s="6">
        <f t="shared" si="14"/>
        <v>2470.789</v>
      </c>
      <c r="H124" s="6">
        <f t="shared" si="14"/>
        <v>2768.667</v>
      </c>
      <c r="I124" s="6">
        <f t="shared" si="14"/>
        <v>2732.87</v>
      </c>
      <c r="J124" s="11">
        <f t="shared" si="14"/>
        <v>2073.56</v>
      </c>
      <c r="K124" s="1">
        <f>K125+K126+K128+K129+K134</f>
        <v>2728.664</v>
      </c>
      <c r="L124" s="1">
        <f>L125+L126+L128+L129+L134</f>
        <v>3392.2</v>
      </c>
      <c r="M124" s="1">
        <f>M125+M126+M128+M129+M134</f>
        <v>3544.5</v>
      </c>
      <c r="N124" s="6">
        <f>E124+F124+G124+H124+I124+J124+K124+L124+M124</f>
        <v>23224.117</v>
      </c>
    </row>
    <row r="125" spans="1:14" ht="15">
      <c r="A125" s="45"/>
      <c r="B125" s="33"/>
      <c r="C125" s="28"/>
      <c r="D125" s="2" t="s">
        <v>6</v>
      </c>
      <c r="E125" s="2">
        <v>0</v>
      </c>
      <c r="F125" s="10">
        <v>0</v>
      </c>
      <c r="G125" s="2">
        <v>0</v>
      </c>
      <c r="H125" s="2">
        <v>0</v>
      </c>
      <c r="I125" s="2">
        <v>0</v>
      </c>
      <c r="J125" s="10">
        <v>0</v>
      </c>
      <c r="K125" s="2">
        <v>0</v>
      </c>
      <c r="L125" s="2">
        <v>0</v>
      </c>
      <c r="M125" s="2">
        <v>0</v>
      </c>
      <c r="N125" s="2">
        <f>E125+F125+G125+H125+I125+J125+K125+L125+M125</f>
        <v>0</v>
      </c>
    </row>
    <row r="126" spans="1:14" ht="12.75" customHeight="1">
      <c r="A126" s="45"/>
      <c r="B126" s="33"/>
      <c r="C126" s="28"/>
      <c r="D126" s="26" t="s">
        <v>22</v>
      </c>
      <c r="E126" s="26">
        <v>0</v>
      </c>
      <c r="F126" s="26">
        <v>0</v>
      </c>
      <c r="G126" s="26">
        <v>0</v>
      </c>
      <c r="H126" s="26">
        <v>832.1</v>
      </c>
      <c r="I126" s="26">
        <v>633.7</v>
      </c>
      <c r="J126" s="27">
        <v>0</v>
      </c>
      <c r="K126" s="26">
        <v>0</v>
      </c>
      <c r="L126" s="26">
        <v>0</v>
      </c>
      <c r="M126" s="26">
        <v>0</v>
      </c>
      <c r="N126" s="26">
        <f>E126+F126+G126+H126+I126+J126+K126+L126+M126</f>
        <v>1465.8000000000002</v>
      </c>
    </row>
    <row r="127" spans="1:14" ht="2.25" customHeight="1">
      <c r="A127" s="45"/>
      <c r="B127" s="33"/>
      <c r="C127" s="28"/>
      <c r="D127" s="32"/>
      <c r="E127" s="26"/>
      <c r="F127" s="26"/>
      <c r="G127" s="26"/>
      <c r="H127" s="26"/>
      <c r="I127" s="26"/>
      <c r="J127" s="29"/>
      <c r="K127" s="26"/>
      <c r="L127" s="26"/>
      <c r="M127" s="26"/>
      <c r="N127" s="26"/>
    </row>
    <row r="128" spans="1:16" ht="15">
      <c r="A128" s="45"/>
      <c r="B128" s="33"/>
      <c r="C128" s="28"/>
      <c r="D128" s="2" t="s">
        <v>7</v>
      </c>
      <c r="E128" s="2">
        <v>1444.549</v>
      </c>
      <c r="F128" s="10">
        <v>2068.318</v>
      </c>
      <c r="G128" s="2">
        <v>2470.789</v>
      </c>
      <c r="H128" s="2">
        <v>1936.567</v>
      </c>
      <c r="I128" s="2">
        <v>2099.17</v>
      </c>
      <c r="J128" s="10">
        <v>2073.56</v>
      </c>
      <c r="K128" s="2">
        <v>2728.664</v>
      </c>
      <c r="L128" s="2">
        <v>3392.2</v>
      </c>
      <c r="M128" s="2">
        <v>3544.5</v>
      </c>
      <c r="N128" s="2">
        <f>E128+F128+G128+H128+I128+J128+K128+L128+M128</f>
        <v>21758.317</v>
      </c>
      <c r="O128" t="s">
        <v>53</v>
      </c>
      <c r="P128" t="s">
        <v>56</v>
      </c>
    </row>
    <row r="129" spans="1:17" ht="12.75" customHeight="1">
      <c r="A129" s="45"/>
      <c r="B129" s="33"/>
      <c r="C129" s="28"/>
      <c r="D129" s="26" t="s">
        <v>23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7">
        <v>0</v>
      </c>
      <c r="K129" s="26">
        <v>0</v>
      </c>
      <c r="L129" s="26">
        <v>0</v>
      </c>
      <c r="M129" s="26">
        <v>0</v>
      </c>
      <c r="N129" s="27">
        <f>E129+F129+G129+H129+I129+J129+K129+L129+M129</f>
        <v>0</v>
      </c>
      <c r="P129" s="17" t="s">
        <v>74</v>
      </c>
      <c r="Q129" s="17" t="s">
        <v>96</v>
      </c>
    </row>
    <row r="130" spans="1:17" ht="12.75" customHeight="1">
      <c r="A130" s="45"/>
      <c r="B130" s="33"/>
      <c r="C130" s="28"/>
      <c r="D130" s="32"/>
      <c r="E130" s="26"/>
      <c r="F130" s="26"/>
      <c r="G130" s="26"/>
      <c r="H130" s="26"/>
      <c r="I130" s="26"/>
      <c r="J130" s="28"/>
      <c r="K130" s="26"/>
      <c r="L130" s="26"/>
      <c r="M130" s="26"/>
      <c r="N130" s="38"/>
      <c r="P130" s="17" t="s">
        <v>81</v>
      </c>
      <c r="Q130" s="17" t="s">
        <v>97</v>
      </c>
    </row>
    <row r="131" spans="1:16" ht="12.75" customHeight="1">
      <c r="A131" s="45"/>
      <c r="B131" s="33"/>
      <c r="C131" s="28"/>
      <c r="D131" s="32"/>
      <c r="E131" s="26"/>
      <c r="F131" s="26"/>
      <c r="G131" s="26"/>
      <c r="H131" s="26"/>
      <c r="I131" s="26"/>
      <c r="J131" s="28"/>
      <c r="K131" s="26"/>
      <c r="L131" s="26"/>
      <c r="M131" s="26"/>
      <c r="N131" s="38"/>
      <c r="P131" s="17" t="s">
        <v>92</v>
      </c>
    </row>
    <row r="132" spans="1:16" ht="7.5" customHeight="1">
      <c r="A132" s="45"/>
      <c r="B132" s="33"/>
      <c r="C132" s="28"/>
      <c r="D132" s="32"/>
      <c r="E132" s="26"/>
      <c r="F132" s="26"/>
      <c r="G132" s="26"/>
      <c r="H132" s="26"/>
      <c r="I132" s="26"/>
      <c r="J132" s="28"/>
      <c r="K132" s="26"/>
      <c r="L132" s="26"/>
      <c r="M132" s="26"/>
      <c r="N132" s="38"/>
      <c r="P132" s="17"/>
    </row>
    <row r="133" spans="1:14" ht="5.25" customHeight="1" hidden="1">
      <c r="A133" s="45"/>
      <c r="B133" s="33"/>
      <c r="C133" s="28"/>
      <c r="D133" s="32"/>
      <c r="E133" s="26"/>
      <c r="F133" s="26"/>
      <c r="G133" s="26"/>
      <c r="H133" s="26"/>
      <c r="I133" s="26"/>
      <c r="J133" s="29"/>
      <c r="K133" s="26"/>
      <c r="L133" s="26"/>
      <c r="M133" s="26"/>
      <c r="N133" s="39"/>
    </row>
    <row r="134" spans="1:14" ht="12.75" customHeight="1">
      <c r="A134" s="45"/>
      <c r="B134" s="33"/>
      <c r="C134" s="28"/>
      <c r="D134" s="26" t="s">
        <v>24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7">
        <v>0</v>
      </c>
      <c r="K134" s="26">
        <v>0</v>
      </c>
      <c r="L134" s="26">
        <v>0</v>
      </c>
      <c r="M134" s="26">
        <v>0</v>
      </c>
      <c r="N134" s="26">
        <f>E134+F134+G134+H134+I134+J134+K134+L134+M134</f>
        <v>0</v>
      </c>
    </row>
    <row r="135" spans="1:14" ht="12.75" customHeight="1">
      <c r="A135" s="45"/>
      <c r="B135" s="33"/>
      <c r="C135" s="28"/>
      <c r="D135" s="32"/>
      <c r="E135" s="26"/>
      <c r="F135" s="26"/>
      <c r="G135" s="26"/>
      <c r="H135" s="26"/>
      <c r="I135" s="26"/>
      <c r="J135" s="28"/>
      <c r="K135" s="26"/>
      <c r="L135" s="26"/>
      <c r="M135" s="26"/>
      <c r="N135" s="26"/>
    </row>
    <row r="136" spans="1:14" ht="3" customHeight="1">
      <c r="A136" s="45"/>
      <c r="B136" s="33"/>
      <c r="C136" s="29"/>
      <c r="D136" s="32"/>
      <c r="E136" s="26"/>
      <c r="F136" s="26"/>
      <c r="G136" s="26"/>
      <c r="H136" s="26"/>
      <c r="I136" s="26"/>
      <c r="J136" s="29"/>
      <c r="K136" s="26"/>
      <c r="L136" s="26"/>
      <c r="M136" s="26"/>
      <c r="N136" s="26"/>
    </row>
    <row r="137" spans="1:14" ht="14.25">
      <c r="A137" s="45" t="s">
        <v>66</v>
      </c>
      <c r="B137" s="33"/>
      <c r="C137" s="27" t="s">
        <v>40</v>
      </c>
      <c r="D137" s="1" t="s">
        <v>5</v>
      </c>
      <c r="E137" s="1">
        <f aca="true" t="shared" si="15" ref="E137:J137">E138+E139+E141+E142+E147</f>
        <v>1806.474</v>
      </c>
      <c r="F137" s="11">
        <f t="shared" si="15"/>
        <v>3195.4300000000003</v>
      </c>
      <c r="G137" s="6">
        <f t="shared" si="15"/>
        <v>3173.34</v>
      </c>
      <c r="H137" s="6">
        <f t="shared" si="15"/>
        <v>3908.028</v>
      </c>
      <c r="I137" s="6">
        <f t="shared" si="15"/>
        <v>4382.517</v>
      </c>
      <c r="J137" s="6">
        <f t="shared" si="15"/>
        <v>4684.153</v>
      </c>
      <c r="K137" s="1">
        <f>K138+K139+K141+K142+K147</f>
        <v>4199.968000000001</v>
      </c>
      <c r="L137" s="1">
        <f>L138+L139+L141+L142+L147</f>
        <v>3512.5</v>
      </c>
      <c r="M137" s="1">
        <f>M138+M139+M141+M142+M147</f>
        <v>3512.5</v>
      </c>
      <c r="N137" s="6">
        <f>E137+F137+G137+H137+I137+J137+K137+L137+M137</f>
        <v>32374.910000000003</v>
      </c>
    </row>
    <row r="138" spans="1:16" ht="15">
      <c r="A138" s="45"/>
      <c r="B138" s="33"/>
      <c r="C138" s="28"/>
      <c r="D138" s="2" t="s">
        <v>6</v>
      </c>
      <c r="E138" s="2">
        <v>0</v>
      </c>
      <c r="F138" s="10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f>E138+F138+G138+H138+I138+J138+K138+L138+M138</f>
        <v>0</v>
      </c>
      <c r="P138" s="20"/>
    </row>
    <row r="139" spans="1:14" ht="12.75" customHeight="1">
      <c r="A139" s="45"/>
      <c r="B139" s="33"/>
      <c r="C139" s="28"/>
      <c r="D139" s="26" t="s">
        <v>22</v>
      </c>
      <c r="E139" s="26">
        <v>1252.061</v>
      </c>
      <c r="F139" s="26">
        <v>515.15</v>
      </c>
      <c r="G139" s="26">
        <v>610.759</v>
      </c>
      <c r="H139" s="26">
        <v>1602.379</v>
      </c>
      <c r="I139" s="26">
        <v>1553.5</v>
      </c>
      <c r="J139" s="26">
        <v>1865.174</v>
      </c>
      <c r="K139" s="26">
        <v>1410.223</v>
      </c>
      <c r="L139" s="26">
        <v>1410.2</v>
      </c>
      <c r="M139" s="26">
        <v>1410.2</v>
      </c>
      <c r="N139" s="26">
        <f>E139+F139+G139+H139+I139+J139+K139+L139+M139</f>
        <v>11629.646</v>
      </c>
    </row>
    <row r="140" spans="1:14" ht="2.25" customHeight="1">
      <c r="A140" s="45"/>
      <c r="B140" s="33"/>
      <c r="C140" s="28"/>
      <c r="D140" s="32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6" ht="15">
      <c r="A141" s="45"/>
      <c r="B141" s="33"/>
      <c r="C141" s="28"/>
      <c r="D141" s="2" t="s">
        <v>7</v>
      </c>
      <c r="E141" s="2">
        <v>554.413</v>
      </c>
      <c r="F141" s="10">
        <v>2680.28</v>
      </c>
      <c r="G141" s="2">
        <v>2562.581</v>
      </c>
      <c r="H141" s="2">
        <v>803.852</v>
      </c>
      <c r="I141" s="2">
        <v>833.219</v>
      </c>
      <c r="J141" s="2">
        <v>669.211</v>
      </c>
      <c r="K141" s="2">
        <v>1474.961</v>
      </c>
      <c r="L141" s="2">
        <v>752.3</v>
      </c>
      <c r="M141" s="2">
        <v>752.3</v>
      </c>
      <c r="N141" s="2">
        <f>E141+F141+G141+H141+I141+J141+K141+L141+M141</f>
        <v>11083.116999999998</v>
      </c>
      <c r="O141" t="s">
        <v>53</v>
      </c>
      <c r="P141" t="s">
        <v>56</v>
      </c>
    </row>
    <row r="142" spans="1:16" ht="12.75" customHeight="1">
      <c r="A142" s="45"/>
      <c r="B142" s="33"/>
      <c r="C142" s="28"/>
      <c r="D142" s="26" t="s">
        <v>23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7">
        <f>E142+F142+G142+H142+I142+J142+K142+L142+M142</f>
        <v>0</v>
      </c>
      <c r="O142" s="17" t="s">
        <v>75</v>
      </c>
      <c r="P142" s="17" t="s">
        <v>99</v>
      </c>
    </row>
    <row r="143" spans="1:15" ht="12.75" customHeight="1">
      <c r="A143" s="45"/>
      <c r="B143" s="33"/>
      <c r="C143" s="28"/>
      <c r="D143" s="32"/>
      <c r="E143" s="26"/>
      <c r="F143" s="26"/>
      <c r="G143" s="26"/>
      <c r="H143" s="26"/>
      <c r="I143" s="26"/>
      <c r="J143" s="26"/>
      <c r="K143" s="26"/>
      <c r="L143" s="26"/>
      <c r="M143" s="26"/>
      <c r="N143" s="38"/>
      <c r="O143" t="s">
        <v>98</v>
      </c>
    </row>
    <row r="144" spans="1:14" ht="12.75" customHeight="1">
      <c r="A144" s="45"/>
      <c r="B144" s="33"/>
      <c r="C144" s="28"/>
      <c r="D144" s="32"/>
      <c r="E144" s="26"/>
      <c r="F144" s="26"/>
      <c r="G144" s="26"/>
      <c r="H144" s="26"/>
      <c r="I144" s="26"/>
      <c r="J144" s="26"/>
      <c r="K144" s="26"/>
      <c r="L144" s="26"/>
      <c r="M144" s="26"/>
      <c r="N144" s="38"/>
    </row>
    <row r="145" spans="1:14" ht="7.5" customHeight="1">
      <c r="A145" s="45"/>
      <c r="B145" s="33"/>
      <c r="C145" s="28"/>
      <c r="D145" s="32"/>
      <c r="E145" s="26"/>
      <c r="F145" s="26"/>
      <c r="G145" s="26"/>
      <c r="H145" s="26"/>
      <c r="I145" s="26"/>
      <c r="J145" s="26"/>
      <c r="K145" s="26"/>
      <c r="L145" s="26"/>
      <c r="M145" s="26"/>
      <c r="N145" s="38"/>
    </row>
    <row r="146" spans="1:14" ht="5.25" customHeight="1" hidden="1">
      <c r="A146" s="45"/>
      <c r="B146" s="33"/>
      <c r="C146" s="28"/>
      <c r="D146" s="32"/>
      <c r="E146" s="26"/>
      <c r="F146" s="26"/>
      <c r="G146" s="26"/>
      <c r="H146" s="26"/>
      <c r="I146" s="26"/>
      <c r="J146" s="26"/>
      <c r="K146" s="26"/>
      <c r="L146" s="26"/>
      <c r="M146" s="26"/>
      <c r="N146" s="39"/>
    </row>
    <row r="147" spans="1:15" ht="12.75" customHeight="1">
      <c r="A147" s="45"/>
      <c r="B147" s="33"/>
      <c r="C147" s="28"/>
      <c r="D147" s="26" t="s">
        <v>24</v>
      </c>
      <c r="E147" s="26">
        <v>0</v>
      </c>
      <c r="F147" s="26">
        <v>0</v>
      </c>
      <c r="G147" s="26">
        <v>0</v>
      </c>
      <c r="H147" s="27">
        <v>1501.797</v>
      </c>
      <c r="I147" s="26">
        <v>1995.798</v>
      </c>
      <c r="J147" s="26">
        <v>2149.768</v>
      </c>
      <c r="K147" s="26">
        <v>1314.784</v>
      </c>
      <c r="L147" s="26">
        <v>1350</v>
      </c>
      <c r="M147" s="26">
        <v>1350</v>
      </c>
      <c r="N147" s="26">
        <f>E147+F147+G147+H147+I147+J147+K147+L147+M147</f>
        <v>9662.147</v>
      </c>
      <c r="O147" t="s">
        <v>50</v>
      </c>
    </row>
    <row r="148" spans="1:17" ht="12.75" customHeight="1">
      <c r="A148" s="45"/>
      <c r="B148" s="33"/>
      <c r="C148" s="28"/>
      <c r="D148" s="32"/>
      <c r="E148" s="26"/>
      <c r="F148" s="26"/>
      <c r="G148" s="26"/>
      <c r="H148" s="28"/>
      <c r="I148" s="26"/>
      <c r="J148" s="26"/>
      <c r="K148" s="26"/>
      <c r="L148" s="26"/>
      <c r="M148" s="26"/>
      <c r="N148" s="26"/>
      <c r="O148" t="s">
        <v>51</v>
      </c>
      <c r="P148" t="s">
        <v>100</v>
      </c>
      <c r="Q148" t="s">
        <v>68</v>
      </c>
    </row>
    <row r="149" spans="1:14" ht="3" customHeight="1">
      <c r="A149" s="45"/>
      <c r="B149" s="33"/>
      <c r="C149" s="29"/>
      <c r="D149" s="32"/>
      <c r="E149" s="26"/>
      <c r="F149" s="26"/>
      <c r="G149" s="26"/>
      <c r="H149" s="29"/>
      <c r="I149" s="26"/>
      <c r="J149" s="26"/>
      <c r="K149" s="26"/>
      <c r="L149" s="26"/>
      <c r="M149" s="26"/>
      <c r="N149" s="26"/>
    </row>
    <row r="150" spans="1:19" ht="14.25">
      <c r="A150" s="31" t="s">
        <v>13</v>
      </c>
      <c r="B150" s="31" t="s">
        <v>11</v>
      </c>
      <c r="C150" s="30" t="s">
        <v>14</v>
      </c>
      <c r="D150" s="1" t="s">
        <v>5</v>
      </c>
      <c r="E150" s="1">
        <f>E151+E153+E155+E156+E161</f>
        <v>300</v>
      </c>
      <c r="F150" s="9">
        <f>F151+F153+F155+F156+F161</f>
        <v>275</v>
      </c>
      <c r="G150" s="1">
        <f>G151+G153+G155+G156+G161</f>
        <v>222</v>
      </c>
      <c r="H150" s="1">
        <f aca="true" t="shared" si="16" ref="H150:M150">H155</f>
        <v>198.324</v>
      </c>
      <c r="I150" s="1">
        <f t="shared" si="16"/>
        <v>245.298</v>
      </c>
      <c r="J150" s="1">
        <f t="shared" si="16"/>
        <v>258</v>
      </c>
      <c r="K150" s="1">
        <f t="shared" si="16"/>
        <v>2108</v>
      </c>
      <c r="L150" s="1">
        <f t="shared" si="16"/>
        <v>100</v>
      </c>
      <c r="M150" s="1">
        <f t="shared" si="16"/>
        <v>100</v>
      </c>
      <c r="N150" s="1">
        <f>E150+F150+G150+H150+I150+J150+K150+L150+M150</f>
        <v>3806.6220000000003</v>
      </c>
      <c r="O150" t="s">
        <v>52</v>
      </c>
      <c r="P150" t="s">
        <v>101</v>
      </c>
      <c r="Q150" t="s">
        <v>69</v>
      </c>
      <c r="S150" s="17"/>
    </row>
    <row r="151" spans="1:17" ht="12.75" customHeight="1">
      <c r="A151" s="31"/>
      <c r="B151" s="31"/>
      <c r="C151" s="30"/>
      <c r="D151" s="26" t="s">
        <v>6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7">
        <f>E151+F151+G151+H151+I151+J151+K151+L151+M151</f>
        <v>0</v>
      </c>
      <c r="Q151" s="13"/>
    </row>
    <row r="152" spans="1:17" ht="13.5" customHeight="1">
      <c r="A152" s="31"/>
      <c r="B152" s="31"/>
      <c r="C152" s="30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9"/>
      <c r="P152" s="14"/>
      <c r="Q152" s="12"/>
    </row>
    <row r="153" spans="1:18" ht="12.75" customHeight="1">
      <c r="A153" s="31"/>
      <c r="B153" s="31"/>
      <c r="C153" s="30"/>
      <c r="D153" s="26" t="s">
        <v>22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7">
        <f>E153+F153+G153+H153+I153+J153+K153+L153+M153</f>
        <v>0</v>
      </c>
      <c r="Q153" s="12"/>
      <c r="R153" s="14"/>
    </row>
    <row r="154" spans="1:17" ht="12.75" customHeight="1">
      <c r="A154" s="31"/>
      <c r="B154" s="31"/>
      <c r="C154" s="30"/>
      <c r="D154" s="32"/>
      <c r="E154" s="26"/>
      <c r="F154" s="26"/>
      <c r="G154" s="26"/>
      <c r="H154" s="26"/>
      <c r="I154" s="26"/>
      <c r="J154" s="26"/>
      <c r="K154" s="26"/>
      <c r="L154" s="26"/>
      <c r="M154" s="26"/>
      <c r="N154" s="39"/>
      <c r="P154" s="12"/>
      <c r="Q154" s="12"/>
    </row>
    <row r="155" spans="1:17" ht="15.75" customHeight="1">
      <c r="A155" s="31"/>
      <c r="B155" s="31"/>
      <c r="C155" s="30"/>
      <c r="D155" s="2" t="s">
        <v>7</v>
      </c>
      <c r="E155" s="2">
        <v>300</v>
      </c>
      <c r="F155" s="10">
        <v>275</v>
      </c>
      <c r="G155" s="2">
        <v>222</v>
      </c>
      <c r="H155" s="2">
        <v>198.324</v>
      </c>
      <c r="I155" s="2">
        <v>245.298</v>
      </c>
      <c r="J155" s="2">
        <v>258</v>
      </c>
      <c r="K155" s="2">
        <v>2108</v>
      </c>
      <c r="L155" s="2">
        <v>100</v>
      </c>
      <c r="M155" s="2">
        <v>100</v>
      </c>
      <c r="N155" s="2">
        <f>E155+F155+G155+H155+I155+J155+K155+L155+M155</f>
        <v>3806.6220000000003</v>
      </c>
      <c r="O155" t="s">
        <v>88</v>
      </c>
      <c r="Q155" s="12"/>
    </row>
    <row r="156" spans="1:18" ht="12.75" customHeight="1">
      <c r="A156" s="31"/>
      <c r="B156" s="31"/>
      <c r="C156" s="30"/>
      <c r="D156" s="26" t="s">
        <v>23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f>E156+F156+G156+H156+I156+J156+K156+L156+M156</f>
        <v>0</v>
      </c>
      <c r="O156" s="17" t="s">
        <v>76</v>
      </c>
      <c r="Q156" s="12"/>
      <c r="R156" s="12"/>
    </row>
    <row r="157" spans="1:15" ht="12.75" customHeight="1">
      <c r="A157" s="31"/>
      <c r="B157" s="31"/>
      <c r="C157" s="30"/>
      <c r="D157" s="32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17" t="s">
        <v>85</v>
      </c>
    </row>
    <row r="158" spans="1:15" ht="12.75" customHeight="1">
      <c r="A158" s="31"/>
      <c r="B158" s="31"/>
      <c r="C158" s="30"/>
      <c r="D158" s="32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17" t="s">
        <v>86</v>
      </c>
    </row>
    <row r="159" spans="1:15" ht="12.75" customHeight="1">
      <c r="A159" s="31"/>
      <c r="B159" s="31"/>
      <c r="C159" s="30"/>
      <c r="D159" s="32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17" t="s">
        <v>89</v>
      </c>
    </row>
    <row r="160" spans="1:15" ht="13.5" customHeight="1">
      <c r="A160" s="31"/>
      <c r="B160" s="31"/>
      <c r="C160" s="30"/>
      <c r="D160" s="32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17" t="s">
        <v>90</v>
      </c>
    </row>
    <row r="161" spans="1:15" ht="12.75" customHeight="1">
      <c r="A161" s="31"/>
      <c r="B161" s="31"/>
      <c r="C161" s="30"/>
      <c r="D161" s="26" t="s">
        <v>24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f>E161+F161+G161+H161+I161+J161+K161+L161+M161</f>
        <v>0</v>
      </c>
      <c r="O161" s="17"/>
    </row>
    <row r="162" spans="1:14" ht="12.75" customHeight="1">
      <c r="A162" s="31"/>
      <c r="B162" s="31"/>
      <c r="C162" s="30"/>
      <c r="D162" s="32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2.75" customHeight="1">
      <c r="A163" s="31"/>
      <c r="B163" s="31"/>
      <c r="C163" s="30"/>
      <c r="D163" s="32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4.25">
      <c r="A164" s="40" t="s">
        <v>18</v>
      </c>
      <c r="B164" s="31" t="s">
        <v>11</v>
      </c>
      <c r="C164" s="30" t="s">
        <v>15</v>
      </c>
      <c r="D164" s="1" t="s">
        <v>5</v>
      </c>
      <c r="E164" s="1">
        <f>E165+E166+E168+E169+E174</f>
        <v>0</v>
      </c>
      <c r="F164" s="9">
        <f aca="true" t="shared" si="17" ref="F164:K164">F165+F166+F168+F169+F174</f>
        <v>0</v>
      </c>
      <c r="G164" s="1">
        <f t="shared" si="17"/>
        <v>0</v>
      </c>
      <c r="H164" s="1">
        <f t="shared" si="17"/>
        <v>737.3520000000001</v>
      </c>
      <c r="I164" s="1">
        <f t="shared" si="17"/>
        <v>316.00800000000004</v>
      </c>
      <c r="J164" s="1">
        <f t="shared" si="17"/>
        <v>1020.4739999999999</v>
      </c>
      <c r="K164" s="1">
        <f t="shared" si="17"/>
        <v>341.788</v>
      </c>
      <c r="L164" s="1">
        <f>L165+L166+L168+L169+L174</f>
        <v>264</v>
      </c>
      <c r="M164" s="1">
        <f>M165+M166+M168+M169+M174</f>
        <v>265</v>
      </c>
      <c r="N164" s="1">
        <f>E164+F164+G164+H164+I164+J164+K164+L164+M164</f>
        <v>2944.622</v>
      </c>
    </row>
    <row r="165" spans="1:15" ht="15">
      <c r="A165" s="40"/>
      <c r="B165" s="31"/>
      <c r="C165" s="30"/>
      <c r="D165" s="2" t="s">
        <v>6</v>
      </c>
      <c r="E165" s="2">
        <v>0</v>
      </c>
      <c r="F165" s="10">
        <v>0</v>
      </c>
      <c r="G165" s="2">
        <v>0</v>
      </c>
      <c r="H165" s="2">
        <v>504.348</v>
      </c>
      <c r="I165" s="2">
        <v>140.967</v>
      </c>
      <c r="J165" s="2">
        <v>723.511</v>
      </c>
      <c r="K165" s="2">
        <v>0</v>
      </c>
      <c r="L165" s="2">
        <v>0</v>
      </c>
      <c r="M165" s="2">
        <v>0</v>
      </c>
      <c r="N165" s="2">
        <f>E165+F165+G165+H165+I165+J165+K165+L165+M165</f>
        <v>1368.826</v>
      </c>
      <c r="O165" t="s">
        <v>53</v>
      </c>
    </row>
    <row r="166" spans="1:16" ht="12.75" customHeight="1">
      <c r="A166" s="40"/>
      <c r="B166" s="31"/>
      <c r="C166" s="30"/>
      <c r="D166" s="26" t="s">
        <v>22</v>
      </c>
      <c r="E166" s="26">
        <v>0</v>
      </c>
      <c r="F166" s="26">
        <v>0</v>
      </c>
      <c r="G166" s="26">
        <v>0</v>
      </c>
      <c r="H166" s="26">
        <v>26.545</v>
      </c>
      <c r="I166" s="26">
        <v>111.839</v>
      </c>
      <c r="J166" s="26">
        <v>205.12</v>
      </c>
      <c r="K166" s="26">
        <v>273.432</v>
      </c>
      <c r="L166" s="26">
        <v>264</v>
      </c>
      <c r="M166" s="26">
        <v>265</v>
      </c>
      <c r="N166" s="26">
        <f>E166+F166+G166+H166+I166+J166+K166+L166+M166</f>
        <v>1145.9360000000001</v>
      </c>
      <c r="O166" t="s">
        <v>82</v>
      </c>
      <c r="P166" t="s">
        <v>83</v>
      </c>
    </row>
    <row r="167" spans="1:14" ht="12.75" customHeight="1">
      <c r="A167" s="40"/>
      <c r="B167" s="31"/>
      <c r="C167" s="30"/>
      <c r="D167" s="32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">
      <c r="A168" s="40"/>
      <c r="B168" s="31"/>
      <c r="C168" s="30"/>
      <c r="D168" s="2" t="s">
        <v>7</v>
      </c>
      <c r="E168" s="2">
        <v>0</v>
      </c>
      <c r="F168" s="10">
        <v>0</v>
      </c>
      <c r="G168" s="2">
        <v>0</v>
      </c>
      <c r="H168" s="2">
        <v>206.459</v>
      </c>
      <c r="I168" s="2">
        <v>63.202</v>
      </c>
      <c r="J168" s="2">
        <v>91.843</v>
      </c>
      <c r="K168" s="2">
        <v>68.356</v>
      </c>
      <c r="L168" s="2">
        <v>0</v>
      </c>
      <c r="M168" s="2">
        <v>0</v>
      </c>
      <c r="N168" s="2">
        <f>E168+F168+G168+H168+I168+J168+K168+L168+M168</f>
        <v>429.86</v>
      </c>
    </row>
    <row r="169" spans="1:14" ht="12.75" customHeight="1">
      <c r="A169" s="40"/>
      <c r="B169" s="31"/>
      <c r="C169" s="30"/>
      <c r="D169" s="26" t="s">
        <v>23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f>E169+F169+G169+H169+I169+J169+K169+L169+M169</f>
        <v>0</v>
      </c>
    </row>
    <row r="170" spans="1:14" ht="12.75" customHeight="1">
      <c r="A170" s="40"/>
      <c r="B170" s="31"/>
      <c r="C170" s="30"/>
      <c r="D170" s="32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2.75" customHeight="1">
      <c r="A171" s="40"/>
      <c r="B171" s="31"/>
      <c r="C171" s="30"/>
      <c r="D171" s="32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2.75" customHeight="1">
      <c r="A172" s="40"/>
      <c r="B172" s="31"/>
      <c r="C172" s="30"/>
      <c r="D172" s="32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2.75" customHeight="1">
      <c r="A173" s="40"/>
      <c r="B173" s="31"/>
      <c r="C173" s="30"/>
      <c r="D173" s="32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2.75" customHeight="1">
      <c r="A174" s="40"/>
      <c r="B174" s="31"/>
      <c r="C174" s="30"/>
      <c r="D174" s="26" t="s">
        <v>24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f>E174+F174+G174+H174+I174+J174+K174+L174+M174</f>
        <v>0</v>
      </c>
    </row>
    <row r="175" spans="1:14" ht="12.75" customHeight="1">
      <c r="A175" s="40"/>
      <c r="B175" s="31"/>
      <c r="C175" s="30"/>
      <c r="D175" s="32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2.75" customHeight="1">
      <c r="A176" s="40"/>
      <c r="B176" s="31"/>
      <c r="C176" s="30"/>
      <c r="D176" s="32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2.75" customHeight="1">
      <c r="A177" s="40" t="s">
        <v>19</v>
      </c>
      <c r="B177" s="31" t="s">
        <v>11</v>
      </c>
      <c r="C177" s="30" t="s">
        <v>16</v>
      </c>
      <c r="D177" s="30" t="s">
        <v>5</v>
      </c>
      <c r="E177" s="30">
        <f aca="true" t="shared" si="18" ref="E177:K177">E187+E189+E191+E192+E197</f>
        <v>2118.6389999999997</v>
      </c>
      <c r="F177" s="30">
        <f t="shared" si="18"/>
        <v>2527.9</v>
      </c>
      <c r="G177" s="30">
        <f t="shared" si="18"/>
        <v>2649.2940000000003</v>
      </c>
      <c r="H177" s="30">
        <f t="shared" si="18"/>
        <v>3334.4770000000003</v>
      </c>
      <c r="I177" s="30">
        <f t="shared" si="18"/>
        <v>3495.687</v>
      </c>
      <c r="J177" s="30">
        <f t="shared" si="18"/>
        <v>3903.004</v>
      </c>
      <c r="K177" s="30">
        <f t="shared" si="18"/>
        <v>4110.942</v>
      </c>
      <c r="L177" s="30">
        <f>L187+L189+L191+L192+L197</f>
        <v>2858.7</v>
      </c>
      <c r="M177" s="30">
        <f>M187+M189+M191+M192+M197</f>
        <v>2686.1</v>
      </c>
      <c r="N177" s="30">
        <f>E177+F177+G177+H177+I177+J177+K177+L177+M177</f>
        <v>27684.743</v>
      </c>
    </row>
    <row r="178" spans="1:14" ht="12.75" customHeight="1">
      <c r="A178" s="40"/>
      <c r="B178" s="3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6" customHeight="1">
      <c r="A179" s="40"/>
      <c r="B179" s="31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9" customHeight="1" hidden="1">
      <c r="A180" s="40"/>
      <c r="B180" s="31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2.75" hidden="1">
      <c r="A181" s="40"/>
      <c r="B181" s="3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2.75" hidden="1">
      <c r="A182" s="40"/>
      <c r="B182" s="3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2.75" hidden="1">
      <c r="A183" s="40"/>
      <c r="B183" s="3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2.75" hidden="1">
      <c r="A184" s="40"/>
      <c r="B184" s="3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2.75" hidden="1">
      <c r="A185" s="40"/>
      <c r="B185" s="3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2" customHeight="1" hidden="1" thickBot="1">
      <c r="A186" s="40"/>
      <c r="B186" s="3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2.75" customHeight="1">
      <c r="A187" s="40"/>
      <c r="B187" s="31"/>
      <c r="C187" s="30"/>
      <c r="D187" s="26" t="s">
        <v>6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f>E187+F187+G187+H187+I187+J187+K187+L187+M187</f>
        <v>0</v>
      </c>
    </row>
    <row r="188" spans="1:19" ht="12.75" customHeight="1">
      <c r="A188" s="40"/>
      <c r="B188" s="31"/>
      <c r="C188" s="30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t="s">
        <v>53</v>
      </c>
      <c r="P188" t="s">
        <v>61</v>
      </c>
      <c r="Q188" t="s">
        <v>62</v>
      </c>
      <c r="S188" t="s">
        <v>58</v>
      </c>
    </row>
    <row r="189" spans="1:17" ht="12.75" customHeight="1">
      <c r="A189" s="40"/>
      <c r="B189" s="31"/>
      <c r="C189" s="30"/>
      <c r="D189" s="26" t="s">
        <v>22</v>
      </c>
      <c r="E189" s="26">
        <v>1.466</v>
      </c>
      <c r="F189" s="26">
        <v>0</v>
      </c>
      <c r="G189" s="26">
        <v>82.8</v>
      </c>
      <c r="H189" s="26">
        <v>421.4</v>
      </c>
      <c r="I189" s="26">
        <v>276.6</v>
      </c>
      <c r="J189" s="26">
        <v>924.221</v>
      </c>
      <c r="K189" s="26">
        <v>1304.177</v>
      </c>
      <c r="L189" s="26">
        <v>963.1</v>
      </c>
      <c r="M189" s="26">
        <v>1010.1</v>
      </c>
      <c r="N189" s="26">
        <f>E189+F189+G189+H189+I189+J189+K189+L189+M189</f>
        <v>4983.864</v>
      </c>
      <c r="O189" s="17" t="s">
        <v>54</v>
      </c>
      <c r="P189" t="s">
        <v>102</v>
      </c>
      <c r="Q189" s="18" t="s">
        <v>104</v>
      </c>
    </row>
    <row r="190" spans="1:20" ht="12.75" customHeight="1">
      <c r="A190" s="40"/>
      <c r="B190" s="31"/>
      <c r="C190" s="30"/>
      <c r="D190" s="32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17" t="s">
        <v>57</v>
      </c>
      <c r="P190" t="s">
        <v>103</v>
      </c>
      <c r="Q190" t="s">
        <v>105</v>
      </c>
      <c r="S190" s="17" t="s">
        <v>94</v>
      </c>
      <c r="T190" t="s">
        <v>95</v>
      </c>
    </row>
    <row r="191" spans="1:19" ht="15">
      <c r="A191" s="40"/>
      <c r="B191" s="31"/>
      <c r="C191" s="30"/>
      <c r="D191" s="2" t="s">
        <v>7</v>
      </c>
      <c r="E191" s="2">
        <v>2117.173</v>
      </c>
      <c r="F191" s="10">
        <v>2527.9</v>
      </c>
      <c r="G191" s="2">
        <v>2566.494</v>
      </c>
      <c r="H191" s="2">
        <v>2913.077</v>
      </c>
      <c r="I191" s="2">
        <v>3219.087</v>
      </c>
      <c r="J191" s="2">
        <v>2978.783</v>
      </c>
      <c r="K191" s="2">
        <v>2806.765</v>
      </c>
      <c r="L191" s="2">
        <v>1895.6</v>
      </c>
      <c r="M191" s="2">
        <v>1676</v>
      </c>
      <c r="N191" s="2">
        <f>E191+F191+G191+H191+I191+J191+K191+L191+M191</f>
        <v>22700.878999999997</v>
      </c>
      <c r="O191" t="s">
        <v>84</v>
      </c>
      <c r="Q191" t="s">
        <v>62</v>
      </c>
      <c r="R191" t="s">
        <v>63</v>
      </c>
      <c r="S191" t="s">
        <v>58</v>
      </c>
    </row>
    <row r="192" spans="1:17" ht="12.75" customHeight="1">
      <c r="A192" s="40"/>
      <c r="B192" s="31"/>
      <c r="C192" s="30"/>
      <c r="D192" s="26" t="s">
        <v>23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7">
        <f>E192+F192+G192+H192+I192+J192+K192+L192+M192</f>
        <v>0</v>
      </c>
      <c r="O192" s="17" t="s">
        <v>54</v>
      </c>
      <c r="P192">
        <v>-49.5</v>
      </c>
      <c r="Q192" s="18"/>
    </row>
    <row r="193" spans="1:20" ht="12.75" customHeight="1">
      <c r="A193" s="40"/>
      <c r="B193" s="31"/>
      <c r="C193" s="30"/>
      <c r="D193" s="32"/>
      <c r="E193" s="26"/>
      <c r="F193" s="26"/>
      <c r="G193" s="26"/>
      <c r="H193" s="26"/>
      <c r="I193" s="26"/>
      <c r="J193" s="26"/>
      <c r="K193" s="26"/>
      <c r="L193" s="26"/>
      <c r="M193" s="26"/>
      <c r="N193" s="38"/>
      <c r="O193" s="17" t="s">
        <v>57</v>
      </c>
      <c r="P193">
        <v>-223.9</v>
      </c>
      <c r="Q193">
        <v>-3.3</v>
      </c>
      <c r="R193" s="25" t="s">
        <v>93</v>
      </c>
      <c r="S193" s="17" t="s">
        <v>106</v>
      </c>
      <c r="T193" t="s">
        <v>107</v>
      </c>
    </row>
    <row r="194" spans="1:15" ht="12.75" customHeight="1">
      <c r="A194" s="40"/>
      <c r="B194" s="31"/>
      <c r="C194" s="30"/>
      <c r="D194" s="32"/>
      <c r="E194" s="26"/>
      <c r="F194" s="26"/>
      <c r="G194" s="26"/>
      <c r="H194" s="26"/>
      <c r="I194" s="26"/>
      <c r="J194" s="26"/>
      <c r="K194" s="26"/>
      <c r="L194" s="26"/>
      <c r="M194" s="26"/>
      <c r="N194" s="38"/>
      <c r="O194" s="17"/>
    </row>
    <row r="195" spans="1:15" ht="10.5" customHeight="1">
      <c r="A195" s="40"/>
      <c r="B195" s="31"/>
      <c r="C195" s="30"/>
      <c r="D195" s="32"/>
      <c r="E195" s="26"/>
      <c r="F195" s="26"/>
      <c r="G195" s="26"/>
      <c r="H195" s="26"/>
      <c r="I195" s="26"/>
      <c r="J195" s="26"/>
      <c r="K195" s="26"/>
      <c r="L195" s="26"/>
      <c r="M195" s="26"/>
      <c r="N195" s="38"/>
      <c r="O195" s="17"/>
    </row>
    <row r="196" spans="1:14" ht="12.75" customHeight="1" hidden="1">
      <c r="A196" s="40"/>
      <c r="B196" s="31"/>
      <c r="C196" s="30"/>
      <c r="D196" s="32"/>
      <c r="E196" s="26"/>
      <c r="F196" s="26"/>
      <c r="G196" s="26"/>
      <c r="H196" s="26"/>
      <c r="I196" s="26"/>
      <c r="J196" s="26"/>
      <c r="K196" s="26"/>
      <c r="L196" s="26"/>
      <c r="M196" s="26"/>
      <c r="N196" s="39"/>
    </row>
    <row r="197" spans="1:14" ht="12.75" customHeight="1">
      <c r="A197" s="40"/>
      <c r="B197" s="31"/>
      <c r="C197" s="30"/>
      <c r="D197" s="26" t="s">
        <v>24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f>E197+F197+G197+H197+I197+J197+K197+L197+M197</f>
        <v>0</v>
      </c>
    </row>
    <row r="198" spans="1:14" ht="12.75" customHeight="1">
      <c r="A198" s="40"/>
      <c r="B198" s="31"/>
      <c r="C198" s="30"/>
      <c r="D198" s="32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4.5" customHeight="1">
      <c r="A199" s="40"/>
      <c r="B199" s="31"/>
      <c r="C199" s="30"/>
      <c r="D199" s="32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2" ht="12.75">
      <c r="D202" t="s">
        <v>43</v>
      </c>
    </row>
  </sheetData>
  <sheetProtection/>
  <mergeCells count="516">
    <mergeCell ref="L156:L160"/>
    <mergeCell ref="N139:N140"/>
    <mergeCell ref="L161:L163"/>
    <mergeCell ref="N142:N146"/>
    <mergeCell ref="N156:N160"/>
    <mergeCell ref="N153:N154"/>
    <mergeCell ref="N147:N149"/>
    <mergeCell ref="L147:L149"/>
    <mergeCell ref="N151:N152"/>
    <mergeCell ref="N161:N163"/>
    <mergeCell ref="L153:L154"/>
    <mergeCell ref="G90:G94"/>
    <mergeCell ref="L90:L94"/>
    <mergeCell ref="K142:K146"/>
    <mergeCell ref="J147:J149"/>
    <mergeCell ref="J142:J146"/>
    <mergeCell ref="K151:K152"/>
    <mergeCell ref="K95:K97"/>
    <mergeCell ref="H95:H97"/>
    <mergeCell ref="H90:H94"/>
    <mergeCell ref="I147:I149"/>
    <mergeCell ref="L151:L152"/>
    <mergeCell ref="I129:I133"/>
    <mergeCell ref="L129:L133"/>
    <mergeCell ref="I142:I146"/>
    <mergeCell ref="J151:J152"/>
    <mergeCell ref="J139:J140"/>
    <mergeCell ref="K147:K149"/>
    <mergeCell ref="L142:L146"/>
    <mergeCell ref="I151:I152"/>
    <mergeCell ref="N134:N136"/>
    <mergeCell ref="M126:M127"/>
    <mergeCell ref="K129:K133"/>
    <mergeCell ref="M129:M133"/>
    <mergeCell ref="M134:M136"/>
    <mergeCell ref="N129:N133"/>
    <mergeCell ref="H126:H127"/>
    <mergeCell ref="H121:H123"/>
    <mergeCell ref="N121:N123"/>
    <mergeCell ref="M121:M123"/>
    <mergeCell ref="L121:L123"/>
    <mergeCell ref="K121:K123"/>
    <mergeCell ref="N126:N127"/>
    <mergeCell ref="L113:L114"/>
    <mergeCell ref="I121:I123"/>
    <mergeCell ref="L116:L120"/>
    <mergeCell ref="I139:I140"/>
    <mergeCell ref="I134:I136"/>
    <mergeCell ref="K134:K136"/>
    <mergeCell ref="J134:J136"/>
    <mergeCell ref="J116:J120"/>
    <mergeCell ref="I113:I114"/>
    <mergeCell ref="I116:I120"/>
    <mergeCell ref="G147:G149"/>
    <mergeCell ref="G139:G140"/>
    <mergeCell ref="H139:H140"/>
    <mergeCell ref="F139:F140"/>
    <mergeCell ref="H142:H146"/>
    <mergeCell ref="F142:F146"/>
    <mergeCell ref="G142:G146"/>
    <mergeCell ref="A137:A149"/>
    <mergeCell ref="B137:B149"/>
    <mergeCell ref="C137:C149"/>
    <mergeCell ref="F147:F149"/>
    <mergeCell ref="D139:D140"/>
    <mergeCell ref="D142:D146"/>
    <mergeCell ref="D147:D149"/>
    <mergeCell ref="E147:E149"/>
    <mergeCell ref="E139:E140"/>
    <mergeCell ref="E142:E146"/>
    <mergeCell ref="D126:D127"/>
    <mergeCell ref="D129:D133"/>
    <mergeCell ref="A124:A136"/>
    <mergeCell ref="B124:B136"/>
    <mergeCell ref="C124:C136"/>
    <mergeCell ref="D134:D136"/>
    <mergeCell ref="E134:E136"/>
    <mergeCell ref="H129:H133"/>
    <mergeCell ref="F129:F133"/>
    <mergeCell ref="G129:G133"/>
    <mergeCell ref="E129:E133"/>
    <mergeCell ref="G134:G136"/>
    <mergeCell ref="F126:F127"/>
    <mergeCell ref="G126:G127"/>
    <mergeCell ref="E126:E127"/>
    <mergeCell ref="D113:D114"/>
    <mergeCell ref="D121:D123"/>
    <mergeCell ref="F121:F123"/>
    <mergeCell ref="G121:G123"/>
    <mergeCell ref="E121:E123"/>
    <mergeCell ref="D116:D120"/>
    <mergeCell ref="E113:E114"/>
    <mergeCell ref="H87:H88"/>
    <mergeCell ref="J129:J133"/>
    <mergeCell ref="I126:I127"/>
    <mergeCell ref="J121:J123"/>
    <mergeCell ref="I87:I88"/>
    <mergeCell ref="J87:J88"/>
    <mergeCell ref="I95:I97"/>
    <mergeCell ref="I90:I94"/>
    <mergeCell ref="J126:J127"/>
    <mergeCell ref="J103:J107"/>
    <mergeCell ref="G87:G88"/>
    <mergeCell ref="F116:F120"/>
    <mergeCell ref="F87:F88"/>
    <mergeCell ref="F90:F94"/>
    <mergeCell ref="G113:G114"/>
    <mergeCell ref="G103:G107"/>
    <mergeCell ref="F95:F97"/>
    <mergeCell ref="G95:G97"/>
    <mergeCell ref="G116:G120"/>
    <mergeCell ref="A85:A97"/>
    <mergeCell ref="A111:A123"/>
    <mergeCell ref="B111:B123"/>
    <mergeCell ref="C111:C123"/>
    <mergeCell ref="A98:A110"/>
    <mergeCell ref="B98:B110"/>
    <mergeCell ref="C98:C110"/>
    <mergeCell ref="B85:B97"/>
    <mergeCell ref="C85:C97"/>
    <mergeCell ref="A59:A71"/>
    <mergeCell ref="E64:E68"/>
    <mergeCell ref="E43:E45"/>
    <mergeCell ref="E87:E88"/>
    <mergeCell ref="A72:A84"/>
    <mergeCell ref="C72:C84"/>
    <mergeCell ref="D82:D84"/>
    <mergeCell ref="D77:D81"/>
    <mergeCell ref="D74:D75"/>
    <mergeCell ref="A33:A45"/>
    <mergeCell ref="E90:E94"/>
    <mergeCell ref="E95:E97"/>
    <mergeCell ref="E61:E62"/>
    <mergeCell ref="E77:E81"/>
    <mergeCell ref="E74:E75"/>
    <mergeCell ref="E69:E71"/>
    <mergeCell ref="N25:N29"/>
    <mergeCell ref="N18:N19"/>
    <mergeCell ref="L18:L19"/>
    <mergeCell ref="E22:E23"/>
    <mergeCell ref="G18:G19"/>
    <mergeCell ref="I25:I29"/>
    <mergeCell ref="N22:N23"/>
    <mergeCell ref="K18:K19"/>
    <mergeCell ref="H22:H23"/>
    <mergeCell ref="H30:H32"/>
    <mergeCell ref="G35:G36"/>
    <mergeCell ref="F30:F32"/>
    <mergeCell ref="G30:G32"/>
    <mergeCell ref="F35:F36"/>
    <mergeCell ref="F48:F49"/>
    <mergeCell ref="H35:H36"/>
    <mergeCell ref="M35:M36"/>
    <mergeCell ref="C59:C71"/>
    <mergeCell ref="D64:D68"/>
    <mergeCell ref="L43:L45"/>
    <mergeCell ref="F51:F55"/>
    <mergeCell ref="H43:H45"/>
    <mergeCell ref="I38:I42"/>
    <mergeCell ref="I43:I45"/>
    <mergeCell ref="J18:J19"/>
    <mergeCell ref="J22:J23"/>
    <mergeCell ref="I18:I19"/>
    <mergeCell ref="N38:N42"/>
    <mergeCell ref="N35:N36"/>
    <mergeCell ref="N30:N32"/>
    <mergeCell ref="L30:L32"/>
    <mergeCell ref="K35:K36"/>
    <mergeCell ref="I35:I36"/>
    <mergeCell ref="L35:L36"/>
    <mergeCell ref="H18:H19"/>
    <mergeCell ref="M18:M19"/>
    <mergeCell ref="M22:M23"/>
    <mergeCell ref="J38:J42"/>
    <mergeCell ref="J35:J36"/>
    <mergeCell ref="J30:J32"/>
    <mergeCell ref="I30:I32"/>
    <mergeCell ref="H25:H29"/>
    <mergeCell ref="I22:I23"/>
    <mergeCell ref="K30:K32"/>
    <mergeCell ref="L22:L23"/>
    <mergeCell ref="K22:K23"/>
    <mergeCell ref="J25:J29"/>
    <mergeCell ref="J43:J45"/>
    <mergeCell ref="L25:L29"/>
    <mergeCell ref="K25:K29"/>
    <mergeCell ref="K38:K42"/>
    <mergeCell ref="L38:L42"/>
    <mergeCell ref="F38:F42"/>
    <mergeCell ref="H38:H42"/>
    <mergeCell ref="G43:G45"/>
    <mergeCell ref="G38:G42"/>
    <mergeCell ref="F43:F45"/>
    <mergeCell ref="I48:I49"/>
    <mergeCell ref="I51:I55"/>
    <mergeCell ref="G56:G58"/>
    <mergeCell ref="H48:H49"/>
    <mergeCell ref="H56:H58"/>
    <mergeCell ref="H51:H55"/>
    <mergeCell ref="G22:G23"/>
    <mergeCell ref="G25:G29"/>
    <mergeCell ref="G51:G55"/>
    <mergeCell ref="G48:G49"/>
    <mergeCell ref="K77:K81"/>
    <mergeCell ref="I61:I62"/>
    <mergeCell ref="J61:J62"/>
    <mergeCell ref="I64:I68"/>
    <mergeCell ref="I77:I81"/>
    <mergeCell ref="I74:I75"/>
    <mergeCell ref="J74:J75"/>
    <mergeCell ref="J77:J81"/>
    <mergeCell ref="J69:J71"/>
    <mergeCell ref="M48:M49"/>
    <mergeCell ref="N51:N55"/>
    <mergeCell ref="I69:I71"/>
    <mergeCell ref="H64:H68"/>
    <mergeCell ref="H61:H62"/>
    <mergeCell ref="N61:N62"/>
    <mergeCell ref="N48:N49"/>
    <mergeCell ref="M56:M58"/>
    <mergeCell ref="K69:K71"/>
    <mergeCell ref="K61:K62"/>
    <mergeCell ref="E151:E152"/>
    <mergeCell ref="F151:F152"/>
    <mergeCell ref="N43:N45"/>
    <mergeCell ref="K43:K45"/>
    <mergeCell ref="L48:L49"/>
    <mergeCell ref="N56:N58"/>
    <mergeCell ref="L56:L58"/>
    <mergeCell ref="K48:K49"/>
    <mergeCell ref="M51:M55"/>
    <mergeCell ref="M43:M45"/>
    <mergeCell ref="A150:A163"/>
    <mergeCell ref="B150:B163"/>
    <mergeCell ref="C150:C163"/>
    <mergeCell ref="D151:D152"/>
    <mergeCell ref="D156:D160"/>
    <mergeCell ref="D153:D154"/>
    <mergeCell ref="D161:D163"/>
    <mergeCell ref="N77:N81"/>
    <mergeCell ref="M77:M81"/>
    <mergeCell ref="L77:L81"/>
    <mergeCell ref="J48:J49"/>
    <mergeCell ref="J56:J58"/>
    <mergeCell ref="K56:K58"/>
    <mergeCell ref="J51:J55"/>
    <mergeCell ref="K74:K75"/>
    <mergeCell ref="K51:K55"/>
    <mergeCell ref="J64:J68"/>
    <mergeCell ref="F56:F58"/>
    <mergeCell ref="G74:G75"/>
    <mergeCell ref="G82:G84"/>
    <mergeCell ref="M69:M71"/>
    <mergeCell ref="K64:K68"/>
    <mergeCell ref="K82:K84"/>
    <mergeCell ref="M61:M62"/>
    <mergeCell ref="L61:L62"/>
    <mergeCell ref="I56:I58"/>
    <mergeCell ref="F82:F84"/>
    <mergeCell ref="N90:N94"/>
    <mergeCell ref="M95:M97"/>
    <mergeCell ref="L82:L84"/>
    <mergeCell ref="N100:N101"/>
    <mergeCell ref="M82:M84"/>
    <mergeCell ref="M87:M88"/>
    <mergeCell ref="L95:L97"/>
    <mergeCell ref="M90:M94"/>
    <mergeCell ref="N87:N88"/>
    <mergeCell ref="L87:L88"/>
    <mergeCell ref="L51:L55"/>
    <mergeCell ref="N64:N68"/>
    <mergeCell ref="M64:M68"/>
    <mergeCell ref="M74:M75"/>
    <mergeCell ref="N69:N71"/>
    <mergeCell ref="L64:L68"/>
    <mergeCell ref="L69:L71"/>
    <mergeCell ref="L74:L75"/>
    <mergeCell ref="N74:N75"/>
    <mergeCell ref="G77:G81"/>
    <mergeCell ref="H77:H81"/>
    <mergeCell ref="G69:G71"/>
    <mergeCell ref="H69:H71"/>
    <mergeCell ref="H74:H75"/>
    <mergeCell ref="F61:F62"/>
    <mergeCell ref="G61:G62"/>
    <mergeCell ref="F69:F71"/>
    <mergeCell ref="N116:N120"/>
    <mergeCell ref="L108:L110"/>
    <mergeCell ref="K100:K101"/>
    <mergeCell ref="J95:J97"/>
    <mergeCell ref="N95:N97"/>
    <mergeCell ref="N113:N114"/>
    <mergeCell ref="H82:H84"/>
    <mergeCell ref="N82:N84"/>
    <mergeCell ref="J113:J114"/>
    <mergeCell ref="N103:N107"/>
    <mergeCell ref="K113:K114"/>
    <mergeCell ref="N108:N110"/>
    <mergeCell ref="M108:M110"/>
    <mergeCell ref="J90:J94"/>
    <mergeCell ref="K90:K94"/>
    <mergeCell ref="K87:K88"/>
    <mergeCell ref="J82:J84"/>
    <mergeCell ref="E156:E160"/>
    <mergeCell ref="J153:J154"/>
    <mergeCell ref="G161:G163"/>
    <mergeCell ref="F161:F163"/>
    <mergeCell ref="I153:I154"/>
    <mergeCell ref="H153:H154"/>
    <mergeCell ref="E153:E154"/>
    <mergeCell ref="F153:F154"/>
    <mergeCell ref="F156:F160"/>
    <mergeCell ref="G153:G154"/>
    <mergeCell ref="I108:I110"/>
    <mergeCell ref="F74:F75"/>
    <mergeCell ref="I82:I84"/>
    <mergeCell ref="G64:G68"/>
    <mergeCell ref="I100:I101"/>
    <mergeCell ref="I103:I107"/>
    <mergeCell ref="F64:F68"/>
    <mergeCell ref="H100:H101"/>
    <mergeCell ref="G108:G110"/>
    <mergeCell ref="H108:H110"/>
    <mergeCell ref="K156:K160"/>
    <mergeCell ref="G156:G160"/>
    <mergeCell ref="I161:I163"/>
    <mergeCell ref="H161:H163"/>
    <mergeCell ref="I156:I160"/>
    <mergeCell ref="H156:H160"/>
    <mergeCell ref="K161:K163"/>
    <mergeCell ref="J161:J163"/>
    <mergeCell ref="J156:J160"/>
    <mergeCell ref="E161:E163"/>
    <mergeCell ref="I166:I167"/>
    <mergeCell ref="D166:D167"/>
    <mergeCell ref="F174:F176"/>
    <mergeCell ref="H169:H173"/>
    <mergeCell ref="G169:G173"/>
    <mergeCell ref="H166:H167"/>
    <mergeCell ref="E166:E167"/>
    <mergeCell ref="F166:F167"/>
    <mergeCell ref="G166:G167"/>
    <mergeCell ref="B164:B176"/>
    <mergeCell ref="E169:E173"/>
    <mergeCell ref="F169:F173"/>
    <mergeCell ref="C164:C176"/>
    <mergeCell ref="D174:D176"/>
    <mergeCell ref="E174:E176"/>
    <mergeCell ref="D169:D173"/>
    <mergeCell ref="L166:L167"/>
    <mergeCell ref="L169:L173"/>
    <mergeCell ref="K166:K167"/>
    <mergeCell ref="N169:N173"/>
    <mergeCell ref="K169:K173"/>
    <mergeCell ref="M166:M167"/>
    <mergeCell ref="M169:M173"/>
    <mergeCell ref="J169:J173"/>
    <mergeCell ref="F177:F186"/>
    <mergeCell ref="A177:A199"/>
    <mergeCell ref="B177:B199"/>
    <mergeCell ref="C177:C199"/>
    <mergeCell ref="D177:D186"/>
    <mergeCell ref="D187:D188"/>
    <mergeCell ref="D189:D190"/>
    <mergeCell ref="H174:H176"/>
    <mergeCell ref="D197:D199"/>
    <mergeCell ref="A164:A176"/>
    <mergeCell ref="N177:N186"/>
    <mergeCell ref="K187:K188"/>
    <mergeCell ref="N187:N188"/>
    <mergeCell ref="J174:J176"/>
    <mergeCell ref="K174:K176"/>
    <mergeCell ref="I169:I173"/>
    <mergeCell ref="J166:J167"/>
    <mergeCell ref="N166:N167"/>
    <mergeCell ref="M187:M188"/>
    <mergeCell ref="D192:D196"/>
    <mergeCell ref="E177:E186"/>
    <mergeCell ref="H177:H186"/>
    <mergeCell ref="N174:N176"/>
    <mergeCell ref="L174:L176"/>
    <mergeCell ref="K189:K190"/>
    <mergeCell ref="N189:N190"/>
    <mergeCell ref="K177:K186"/>
    <mergeCell ref="L177:L186"/>
    <mergeCell ref="L187:L188"/>
    <mergeCell ref="H192:H196"/>
    <mergeCell ref="M189:M190"/>
    <mergeCell ref="G174:G176"/>
    <mergeCell ref="I174:I176"/>
    <mergeCell ref="M174:M176"/>
    <mergeCell ref="M177:M186"/>
    <mergeCell ref="H189:H190"/>
    <mergeCell ref="L189:L190"/>
    <mergeCell ref="G177:G186"/>
    <mergeCell ref="G187:G188"/>
    <mergeCell ref="J189:J190"/>
    <mergeCell ref="E197:E199"/>
    <mergeCell ref="F197:F199"/>
    <mergeCell ref="G197:G199"/>
    <mergeCell ref="J192:J196"/>
    <mergeCell ref="H197:H199"/>
    <mergeCell ref="I192:I196"/>
    <mergeCell ref="E192:E196"/>
    <mergeCell ref="F192:F196"/>
    <mergeCell ref="G192:G196"/>
    <mergeCell ref="I177:I186"/>
    <mergeCell ref="J177:J186"/>
    <mergeCell ref="H187:H188"/>
    <mergeCell ref="J187:J188"/>
    <mergeCell ref="I187:I188"/>
    <mergeCell ref="N197:N199"/>
    <mergeCell ref="L197:L199"/>
    <mergeCell ref="I197:I199"/>
    <mergeCell ref="J197:J199"/>
    <mergeCell ref="K197:K199"/>
    <mergeCell ref="M197:M199"/>
    <mergeCell ref="N192:N196"/>
    <mergeCell ref="I189:I190"/>
    <mergeCell ref="M192:M196"/>
    <mergeCell ref="E187:E188"/>
    <mergeCell ref="F187:F188"/>
    <mergeCell ref="F189:F190"/>
    <mergeCell ref="G189:G190"/>
    <mergeCell ref="L192:L196"/>
    <mergeCell ref="K192:K196"/>
    <mergeCell ref="E189:E190"/>
    <mergeCell ref="B15:B19"/>
    <mergeCell ref="E18:E19"/>
    <mergeCell ref="F18:F19"/>
    <mergeCell ref="F22:F23"/>
    <mergeCell ref="E15:N17"/>
    <mergeCell ref="D61:D62"/>
    <mergeCell ref="A15:A19"/>
    <mergeCell ref="C15:C19"/>
    <mergeCell ref="D15:D19"/>
    <mergeCell ref="D22:D23"/>
    <mergeCell ref="C20:C32"/>
    <mergeCell ref="A20:A32"/>
    <mergeCell ref="B20:B32"/>
    <mergeCell ref="D25:D29"/>
    <mergeCell ref="D30:D32"/>
    <mergeCell ref="D35:D36"/>
    <mergeCell ref="D43:D45"/>
    <mergeCell ref="G151:G152"/>
    <mergeCell ref="H113:H114"/>
    <mergeCell ref="G100:G101"/>
    <mergeCell ref="H151:H152"/>
    <mergeCell ref="H116:H120"/>
    <mergeCell ref="H147:H149"/>
    <mergeCell ref="H134:H136"/>
    <mergeCell ref="F134:F136"/>
    <mergeCell ref="D108:D110"/>
    <mergeCell ref="F103:F107"/>
    <mergeCell ref="F100:F101"/>
    <mergeCell ref="E108:E110"/>
    <mergeCell ref="F108:F110"/>
    <mergeCell ref="E116:E120"/>
    <mergeCell ref="F113:F114"/>
    <mergeCell ref="B33:B45"/>
    <mergeCell ref="C33:C45"/>
    <mergeCell ref="D100:D101"/>
    <mergeCell ref="D103:D107"/>
    <mergeCell ref="B72:B84"/>
    <mergeCell ref="D87:D88"/>
    <mergeCell ref="D90:D94"/>
    <mergeCell ref="D95:D97"/>
    <mergeCell ref="D38:D42"/>
    <mergeCell ref="B59:B71"/>
    <mergeCell ref="H103:H107"/>
    <mergeCell ref="L103:L107"/>
    <mergeCell ref="E82:E84"/>
    <mergeCell ref="F77:F81"/>
    <mergeCell ref="J100:J101"/>
    <mergeCell ref="E103:E107"/>
    <mergeCell ref="E100:E101"/>
    <mergeCell ref="D69:D71"/>
    <mergeCell ref="A46:A58"/>
    <mergeCell ref="B46:B58"/>
    <mergeCell ref="E51:E55"/>
    <mergeCell ref="E48:E49"/>
    <mergeCell ref="E56:E58"/>
    <mergeCell ref="C46:C58"/>
    <mergeCell ref="D51:D55"/>
    <mergeCell ref="D48:D49"/>
    <mergeCell ref="D56:D58"/>
    <mergeCell ref="M113:M114"/>
    <mergeCell ref="F25:F29"/>
    <mergeCell ref="E30:E32"/>
    <mergeCell ref="E35:E36"/>
    <mergeCell ref="E25:E29"/>
    <mergeCell ref="M25:M29"/>
    <mergeCell ref="M30:M32"/>
    <mergeCell ref="M38:M42"/>
    <mergeCell ref="M100:M101"/>
    <mergeCell ref="M103:M107"/>
    <mergeCell ref="K108:K110"/>
    <mergeCell ref="E38:E42"/>
    <mergeCell ref="M161:M163"/>
    <mergeCell ref="M142:M146"/>
    <mergeCell ref="M147:M149"/>
    <mergeCell ref="M156:M160"/>
    <mergeCell ref="J108:J110"/>
    <mergeCell ref="L100:L101"/>
    <mergeCell ref="K103:K107"/>
    <mergeCell ref="M153:M154"/>
    <mergeCell ref="K153:K154"/>
    <mergeCell ref="M116:M120"/>
    <mergeCell ref="M151:M152"/>
    <mergeCell ref="M139:M140"/>
    <mergeCell ref="K116:K120"/>
    <mergeCell ref="L139:L140"/>
    <mergeCell ref="L126:L127"/>
    <mergeCell ref="L134:L136"/>
    <mergeCell ref="K126:K127"/>
    <mergeCell ref="K139:K140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9" r:id="rId1"/>
  <rowBreaks count="1" manualBreakCount="1"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</cp:lastModifiedBy>
  <cp:lastPrinted>2021-07-30T12:15:33Z</cp:lastPrinted>
  <dcterms:created xsi:type="dcterms:W3CDTF">2015-04-24T09:25:33Z</dcterms:created>
  <dcterms:modified xsi:type="dcterms:W3CDTF">2021-07-30T12:23:27Z</dcterms:modified>
  <cp:category/>
  <cp:version/>
  <cp:contentType/>
  <cp:contentStatus/>
</cp:coreProperties>
</file>