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</definedNames>
  <calcPr fullCalcOnLoad="1"/>
</workbook>
</file>

<file path=xl/sharedStrings.xml><?xml version="1.0" encoding="utf-8"?>
<sst xmlns="http://schemas.openxmlformats.org/spreadsheetml/2006/main" count="318" uniqueCount="113">
  <si>
    <t>Вед.</t>
  </si>
  <si>
    <t>Ц.ст.</t>
  </si>
  <si>
    <t>Расх.</t>
  </si>
  <si>
    <t>Эк.класс.</t>
  </si>
  <si>
    <t>Доп.класс</t>
  </si>
  <si>
    <t>#Н/Д</t>
  </si>
  <si>
    <t>Уточненный лимит БО</t>
  </si>
  <si>
    <t>Остаток лимитов</t>
  </si>
  <si>
    <t>000</t>
  </si>
  <si>
    <t>0100</t>
  </si>
  <si>
    <t>0000000</t>
  </si>
  <si>
    <t>0102</t>
  </si>
  <si>
    <t>0103</t>
  </si>
  <si>
    <t>0104</t>
  </si>
  <si>
    <t>0113</t>
  </si>
  <si>
    <t>0200</t>
  </si>
  <si>
    <t>0203</t>
  </si>
  <si>
    <t>0300</t>
  </si>
  <si>
    <t>0309</t>
  </si>
  <si>
    <t>0400</t>
  </si>
  <si>
    <t>0406</t>
  </si>
  <si>
    <t>0408</t>
  </si>
  <si>
    <t>0409</t>
  </si>
  <si>
    <t>0412</t>
  </si>
  <si>
    <t>0500</t>
  </si>
  <si>
    <t>0501</t>
  </si>
  <si>
    <t>0502</t>
  </si>
  <si>
    <t>0600</t>
  </si>
  <si>
    <t>0602</t>
  </si>
  <si>
    <t>0605</t>
  </si>
  <si>
    <t>0700</t>
  </si>
  <si>
    <t>0701</t>
  </si>
  <si>
    <t>0702</t>
  </si>
  <si>
    <t>0705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</si>
  <si>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</si>
  <si>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</si>
  <si>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</si>
  <si>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</si>
  <si>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</si>
  <si>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</si>
  <si>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</si>
  <si>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</si>
  <si>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</si>
  <si>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</si>
  <si>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</si>
  <si>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1102</t>
  </si>
  <si>
    <t>1300</t>
  </si>
  <si>
    <t>1301</t>
  </si>
  <si>
    <t>1400</t>
  </si>
  <si>
    <t>1401</t>
  </si>
  <si>
    <t>1403</t>
  </si>
  <si>
    <t>ВСЕГО РАСХОДОВ:</t>
  </si>
  <si>
    <t>0000</t>
  </si>
  <si>
    <t>Наименование расхода</t>
  </si>
  <si>
    <t>Раздел, 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</si>
  <si>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</si>
  <si>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</si>
  <si>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</si>
  <si>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</si>
  <si>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</si>
  <si>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</si>
  <si>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</si>
  <si>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</si>
  <si>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</si>
  <si>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</si>
  <si>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</si>
  <si>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</si>
  <si>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</si>
  <si>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</si>
  <si>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</si>
  <si>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</si>
  <si>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</si>
  <si>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</si>
  <si>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</si>
  <si>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</si>
  <si>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</si>
  <si>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</si>
  <si>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</si>
  <si>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</si>
  <si>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</si>
  <si>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</si>
  <si>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</si>
  <si>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</si>
  <si>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</si>
  <si>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</si>
  <si>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</si>
  <si>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</si>
  <si>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</si>
  <si>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</si>
  <si>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</si>
  <si>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</si>
  <si>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</si>
  <si>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</si>
  <si>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</si>
  <si>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</si>
  <si>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</si>
  <si>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Обеспечение пожарной безопасности</t>
  </si>
  <si>
    <t>0310</t>
  </si>
  <si>
    <t>Общеэкономические вопросы</t>
  </si>
  <si>
    <t>0401</t>
  </si>
  <si>
    <t>Благоустройство</t>
  </si>
  <si>
    <t>0503</t>
  </si>
  <si>
    <t>Процент исполнения  (%)</t>
  </si>
  <si>
    <t>УТВЕРЖДЕНЫ</t>
  </si>
  <si>
    <t xml:space="preserve">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</si>
  <si>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</si>
  <si>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>Утверждено сводной бюджетной росписью (тыс. рублей)</t>
  </si>
  <si>
    <t>Исполнено за 2020 год (тыс.рублей)</t>
  </si>
  <si>
    <t xml:space="preserve">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</si>
  <si>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                                              решением Залазнинской</t>
  </si>
  <si>
    <t xml:space="preserve">                           сельской Думы</t>
  </si>
  <si>
    <t>Расходы  бюджета муниципального образования Залазнинское сельское поселение Омутнинского района Кировской области  по разделам и подразделам классификации расходов бюджетов за 2020 год</t>
  </si>
  <si>
    <t xml:space="preserve">                           от   21.05.2021 №11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</si>
</sst>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</numFmts>
  <fonts count="40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right" vertical="top" shrinkToFit="1"/>
    </xf>
    <xf numFmtId="0" fontId="6" fillId="2" borderId="16" xfId="0" applyFont="1" applyFill="1" applyBorder="1" applyAlignment="1">
      <alignment vertical="top" wrapText="1"/>
    </xf>
    <xf numFmtId="49" fontId="5" fillId="2" borderId="16" xfId="0" applyNumberFormat="1" applyFont="1" applyFill="1" applyBorder="1" applyAlignment="1">
      <alignment horizontal="center" vertical="top" shrinkToFit="1"/>
    </xf>
    <xf numFmtId="4" fontId="6" fillId="34" borderId="17" xfId="0" applyNumberFormat="1" applyFont="1" applyFill="1" applyBorder="1" applyAlignment="1">
      <alignment horizontal="right" vertical="top" shrinkToFit="1"/>
    </xf>
    <xf numFmtId="176" fontId="6" fillId="33" borderId="18" xfId="0" applyNumberFormat="1" applyFont="1" applyFill="1" applyBorder="1" applyAlignment="1">
      <alignment horizontal="right" vertical="top" shrinkToFit="1"/>
    </xf>
    <xf numFmtId="4" fontId="6" fillId="33" borderId="16" xfId="0" applyNumberFormat="1" applyFont="1" applyFill="1" applyBorder="1" applyAlignment="1">
      <alignment horizontal="right" vertical="top" shrinkToFit="1"/>
    </xf>
    <xf numFmtId="4" fontId="6" fillId="33" borderId="17" xfId="0" applyNumberFormat="1" applyFont="1" applyFill="1" applyBorder="1" applyAlignment="1">
      <alignment horizontal="right" vertical="top" shrinkToFit="1"/>
    </xf>
    <xf numFmtId="176" fontId="6" fillId="33" borderId="11" xfId="0" applyNumberFormat="1" applyFont="1" applyFill="1" applyBorder="1" applyAlignment="1">
      <alignment horizontal="right" vertical="top" shrinkToFit="1"/>
    </xf>
    <xf numFmtId="4" fontId="6" fillId="33" borderId="11" xfId="0" applyNumberFormat="1" applyFont="1" applyFill="1" applyBorder="1" applyAlignment="1">
      <alignment horizontal="right" vertical="top" shrinkToFit="1"/>
    </xf>
    <xf numFmtId="10" fontId="6" fillId="33" borderId="11" xfId="0" applyNumberFormat="1" applyFont="1" applyFill="1" applyBorder="1" applyAlignment="1">
      <alignment horizontal="right" vertical="top" shrinkToFit="1"/>
    </xf>
    <xf numFmtId="4" fontId="6" fillId="34" borderId="19" xfId="0" applyNumberFormat="1" applyFont="1" applyFill="1" applyBorder="1" applyAlignment="1">
      <alignment horizontal="right" vertical="top" shrinkToFit="1"/>
    </xf>
    <xf numFmtId="0" fontId="5" fillId="2" borderId="16" xfId="0" applyFont="1" applyFill="1" applyBorder="1" applyAlignment="1">
      <alignment vertical="top" wrapText="1"/>
    </xf>
    <xf numFmtId="4" fontId="5" fillId="34" borderId="17" xfId="0" applyNumberFormat="1" applyFont="1" applyFill="1" applyBorder="1" applyAlignment="1">
      <alignment horizontal="right" vertical="top" shrinkToFit="1"/>
    </xf>
    <xf numFmtId="176" fontId="5" fillId="33" borderId="18" xfId="0" applyNumberFormat="1" applyFont="1" applyFill="1" applyBorder="1" applyAlignment="1">
      <alignment horizontal="right" vertical="top" shrinkToFit="1"/>
    </xf>
    <xf numFmtId="4" fontId="5" fillId="33" borderId="16" xfId="0" applyNumberFormat="1" applyFont="1" applyFill="1" applyBorder="1" applyAlignment="1">
      <alignment horizontal="right" vertical="top" shrinkToFit="1"/>
    </xf>
    <xf numFmtId="4" fontId="5" fillId="33" borderId="17" xfId="0" applyNumberFormat="1" applyFont="1" applyFill="1" applyBorder="1" applyAlignment="1">
      <alignment horizontal="right" vertical="top" shrinkToFit="1"/>
    </xf>
    <xf numFmtId="176" fontId="5" fillId="33" borderId="11" xfId="0" applyNumberFormat="1" applyFont="1" applyFill="1" applyBorder="1" applyAlignment="1">
      <alignment horizontal="right" vertical="top" shrinkToFit="1"/>
    </xf>
    <xf numFmtId="4" fontId="5" fillId="33" borderId="11" xfId="0" applyNumberFormat="1" applyFont="1" applyFill="1" applyBorder="1" applyAlignment="1">
      <alignment horizontal="right" vertical="top" shrinkToFit="1"/>
    </xf>
    <xf numFmtId="10" fontId="5" fillId="33" borderId="11" xfId="0" applyNumberFormat="1" applyFont="1" applyFill="1" applyBorder="1" applyAlignment="1">
      <alignment horizontal="right" vertical="top" shrinkToFit="1"/>
    </xf>
    <xf numFmtId="177" fontId="5" fillId="33" borderId="11" xfId="0" applyNumberFormat="1" applyFont="1" applyFill="1" applyBorder="1" applyAlignment="1">
      <alignment horizontal="right" vertical="top" shrinkToFit="1"/>
    </xf>
    <xf numFmtId="49" fontId="6" fillId="2" borderId="16" xfId="0" applyNumberFormat="1" applyFont="1" applyFill="1" applyBorder="1" applyAlignment="1">
      <alignment horizontal="center" vertical="top" shrinkToFit="1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left" wrapText="1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5" fillId="2" borderId="20" xfId="0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horizontal="center" vertical="top" shrinkToFit="1"/>
    </xf>
    <xf numFmtId="4" fontId="5" fillId="34" borderId="21" xfId="0" applyNumberFormat="1" applyFont="1" applyFill="1" applyBorder="1" applyAlignment="1">
      <alignment horizontal="right" vertical="top" shrinkToFit="1"/>
    </xf>
    <xf numFmtId="176" fontId="5" fillId="33" borderId="22" xfId="0" applyNumberFormat="1" applyFont="1" applyFill="1" applyBorder="1" applyAlignment="1">
      <alignment horizontal="right" vertical="top" shrinkToFit="1"/>
    </xf>
    <xf numFmtId="4" fontId="5" fillId="33" borderId="20" xfId="0" applyNumberFormat="1" applyFont="1" applyFill="1" applyBorder="1" applyAlignment="1">
      <alignment horizontal="right" vertical="top" shrinkToFit="1"/>
    </xf>
    <xf numFmtId="4" fontId="5" fillId="33" borderId="21" xfId="0" applyNumberFormat="1" applyFont="1" applyFill="1" applyBorder="1" applyAlignment="1">
      <alignment horizontal="right" vertical="top" shrinkToFit="1"/>
    </xf>
    <xf numFmtId="176" fontId="5" fillId="33" borderId="23" xfId="0" applyNumberFormat="1" applyFont="1" applyFill="1" applyBorder="1" applyAlignment="1">
      <alignment horizontal="right" vertical="top" shrinkToFit="1"/>
    </xf>
    <xf numFmtId="4" fontId="5" fillId="33" borderId="23" xfId="0" applyNumberFormat="1" applyFont="1" applyFill="1" applyBorder="1" applyAlignment="1">
      <alignment horizontal="right" vertical="top" shrinkToFit="1"/>
    </xf>
    <xf numFmtId="10" fontId="5" fillId="33" borderId="23" xfId="0" applyNumberFormat="1" applyFont="1" applyFill="1" applyBorder="1" applyAlignment="1">
      <alignment horizontal="right" vertical="top" shrinkToFit="1"/>
    </xf>
    <xf numFmtId="177" fontId="5" fillId="33" borderId="23" xfId="0" applyNumberFormat="1" applyFont="1" applyFill="1" applyBorder="1" applyAlignment="1">
      <alignment horizontal="right" vertical="top" shrinkToFit="1"/>
    </xf>
    <xf numFmtId="0" fontId="2" fillId="2" borderId="24" xfId="0" applyFont="1" applyFill="1" applyBorder="1" applyAlignment="1">
      <alignment/>
    </xf>
    <xf numFmtId="0" fontId="5" fillId="2" borderId="0" xfId="0" applyFont="1" applyFill="1" applyBorder="1" applyAlignment="1">
      <alignment horizontal="left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5" fillId="2" borderId="26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2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A7" sqref="A7"/>
    </sheetView>
  </sheetViews>
  <sheetFormatPr defaultColWidth="9.140625" defaultRowHeight="12.75" outlineLevelRow="1"/>
  <cols>
    <col min="1" max="1" width="75.8515625" style="0" customWidth="1"/>
    <col min="2" max="2" width="26.421875" style="0" hidden="1" customWidth="1"/>
    <col min="3" max="3" width="8.57421875" style="0" customWidth="1"/>
    <col min="4" max="4" width="0.13671875" style="0" customWidth="1"/>
    <col min="5" max="5" width="8.57421875" style="0" hidden="1" customWidth="1"/>
    <col min="6" max="6" width="10.57421875" style="0" hidden="1" customWidth="1"/>
    <col min="7" max="10" width="12.28125" style="0" hidden="1" customWidth="1"/>
    <col min="11" max="11" width="15.00390625" style="0" hidden="1" customWidth="1"/>
    <col min="12" max="12" width="16.140625" style="0" hidden="1" customWidth="1"/>
    <col min="13" max="13" width="12.8515625" style="2" customWidth="1"/>
    <col min="14" max="27" width="12.8515625" style="1" hidden="1" customWidth="1"/>
    <col min="28" max="28" width="12.140625" style="3" customWidth="1"/>
    <col min="29" max="30" width="12.8515625" style="3" hidden="1" customWidth="1"/>
    <col min="31" max="32" width="16.140625" style="3" hidden="1" customWidth="1"/>
    <col min="33" max="33" width="12.8515625" style="3" hidden="1" customWidth="1"/>
    <col min="34" max="34" width="11.140625" style="3" customWidth="1"/>
    <col min="35" max="35" width="12.8515625" style="0" hidden="1" customWidth="1"/>
  </cols>
  <sheetData>
    <row r="1" spans="13:20" s="4" customFormat="1" ht="12.75">
      <c r="M1" s="5"/>
      <c r="N1" s="5"/>
      <c r="O1" s="5"/>
      <c r="P1" s="5"/>
      <c r="Q1" s="5"/>
      <c r="R1" s="5"/>
      <c r="S1" s="5"/>
      <c r="T1" s="5"/>
    </row>
    <row r="2" s="63" customFormat="1" ht="12.75">
      <c r="A2" s="62" t="s">
        <v>108</v>
      </c>
    </row>
    <row r="3" s="63" customFormat="1" ht="12.75">
      <c r="A3" s="62" t="s">
        <v>104</v>
      </c>
    </row>
    <row r="4" spans="13:28" s="4" customFormat="1" ht="12.75">
      <c r="M4" s="5"/>
      <c r="N4" s="5"/>
      <c r="O4" s="5"/>
      <c r="P4" s="5"/>
      <c r="Q4" s="5"/>
      <c r="R4" s="5"/>
      <c r="S4" s="5"/>
      <c r="T4" s="5"/>
      <c r="AB4" s="4" t="s">
        <v>103</v>
      </c>
    </row>
    <row r="5" s="63" customFormat="1" ht="12.75">
      <c r="A5" s="62"/>
    </row>
    <row r="6" spans="1:34" s="4" customFormat="1" ht="12.75">
      <c r="A6" s="4" t="s">
        <v>105</v>
      </c>
      <c r="C6" s="74" t="s">
        <v>109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</row>
    <row r="7" spans="1:34" s="4" customFormat="1" ht="12.75">
      <c r="A7" s="4" t="s">
        <v>105</v>
      </c>
      <c r="M7" s="74" t="s">
        <v>110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</row>
    <row r="8" spans="1:34" s="4" customFormat="1" ht="12.75">
      <c r="A8" s="4" t="s">
        <v>105</v>
      </c>
      <c r="M8" s="74" t="s">
        <v>112</v>
      </c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</row>
    <row r="9" spans="1:36" s="8" customFormat="1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1:36" s="8" customFormat="1" ht="12.7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6"/>
    </row>
    <row r="11" spans="1:36" s="8" customFormat="1" ht="39.75" customHeight="1">
      <c r="A11" s="72" t="s">
        <v>111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9"/>
      <c r="AI11" s="10"/>
      <c r="AJ11" s="6"/>
    </row>
    <row r="12" spans="1:36" s="8" customFormat="1" ht="1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10"/>
      <c r="AI12" s="10"/>
      <c r="AJ12" s="6"/>
    </row>
    <row r="13" spans="1:36" s="12" customFormat="1" ht="1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11"/>
    </row>
    <row r="14" spans="1:36" s="12" customFormat="1" ht="12.75" customHeight="1">
      <c r="A14" s="59" t="s">
        <v>53</v>
      </c>
      <c r="B14" s="59" t="s">
        <v>0</v>
      </c>
      <c r="C14" s="59" t="s">
        <v>54</v>
      </c>
      <c r="D14" s="59" t="s">
        <v>1</v>
      </c>
      <c r="E14" s="59" t="s">
        <v>2</v>
      </c>
      <c r="F14" s="59" t="s">
        <v>3</v>
      </c>
      <c r="G14" s="59" t="s">
        <v>4</v>
      </c>
      <c r="H14" s="59" t="s">
        <v>5</v>
      </c>
      <c r="I14" s="59" t="s">
        <v>5</v>
      </c>
      <c r="J14" s="59" t="s">
        <v>5</v>
      </c>
      <c r="K14" s="59" t="s">
        <v>5</v>
      </c>
      <c r="L14" s="67" t="s">
        <v>5</v>
      </c>
      <c r="M14" s="69" t="s">
        <v>106</v>
      </c>
      <c r="N14" s="59" t="s">
        <v>5</v>
      </c>
      <c r="O14" s="59" t="s">
        <v>5</v>
      </c>
      <c r="P14" s="59" t="s">
        <v>5</v>
      </c>
      <c r="Q14" s="59" t="s">
        <v>5</v>
      </c>
      <c r="R14" s="59" t="s">
        <v>5</v>
      </c>
      <c r="S14" s="59" t="s">
        <v>5</v>
      </c>
      <c r="T14" s="59" t="s">
        <v>5</v>
      </c>
      <c r="U14" s="59" t="s">
        <v>6</v>
      </c>
      <c r="V14" s="59" t="s">
        <v>5</v>
      </c>
      <c r="W14" s="59" t="s">
        <v>5</v>
      </c>
      <c r="X14" s="59" t="s">
        <v>5</v>
      </c>
      <c r="Y14" s="59" t="s">
        <v>5</v>
      </c>
      <c r="Z14" s="59" t="s">
        <v>5</v>
      </c>
      <c r="AA14" s="67" t="s">
        <v>5</v>
      </c>
      <c r="AB14" s="61" t="s">
        <v>107</v>
      </c>
      <c r="AC14" s="13" t="s">
        <v>5</v>
      </c>
      <c r="AD14" s="61" t="s">
        <v>5</v>
      </c>
      <c r="AE14" s="61" t="s">
        <v>5</v>
      </c>
      <c r="AF14" s="61" t="s">
        <v>5</v>
      </c>
      <c r="AG14" s="61" t="s">
        <v>7</v>
      </c>
      <c r="AH14" s="61" t="s">
        <v>102</v>
      </c>
      <c r="AI14" s="65" t="s">
        <v>5</v>
      </c>
      <c r="AJ14" s="11"/>
    </row>
    <row r="15" spans="1:36" s="12" customFormat="1" ht="55.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8"/>
      <c r="M15" s="7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8"/>
      <c r="AB15" s="61"/>
      <c r="AC15" s="13"/>
      <c r="AD15" s="61"/>
      <c r="AE15" s="61"/>
      <c r="AF15" s="61"/>
      <c r="AG15" s="61"/>
      <c r="AH15" s="61"/>
      <c r="AI15" s="66"/>
      <c r="AJ15" s="11"/>
    </row>
    <row r="16" spans="1:36" s="12" customFormat="1" ht="15">
      <c r="A16" s="15" t="s">
        <v>51</v>
      </c>
      <c r="B16" s="16"/>
      <c r="C16" s="17" t="s">
        <v>52</v>
      </c>
      <c r="D16" s="16">
        <v>741764.077</v>
      </c>
      <c r="E16" s="16"/>
      <c r="F16" s="16"/>
      <c r="G16" s="16"/>
      <c r="H16" s="16"/>
      <c r="I16" s="16"/>
      <c r="J16" s="16"/>
      <c r="K16" s="16"/>
      <c r="L16" s="18"/>
      <c r="M16" s="19">
        <f>M17+M23+M25+M28+M37+M45+M54</f>
        <v>5201.117000000001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8"/>
      <c r="AB16" s="20">
        <f>AB17+AB23+AB25+AB28+AB37+AB45+AB54</f>
        <v>5112.523000000001</v>
      </c>
      <c r="AC16" s="21"/>
      <c r="AD16" s="21"/>
      <c r="AE16" s="21"/>
      <c r="AF16" s="21"/>
      <c r="AG16" s="21"/>
      <c r="AH16" s="22">
        <f>AB16/M16*100</f>
        <v>98.29663512664683</v>
      </c>
      <c r="AI16" s="14"/>
      <c r="AJ16" s="11"/>
    </row>
    <row r="17" spans="1:36" s="12" customFormat="1" ht="15">
      <c r="A17" s="23" t="s">
        <v>55</v>
      </c>
      <c r="B17" s="24" t="s">
        <v>8</v>
      </c>
      <c r="C17" s="24" t="s">
        <v>9</v>
      </c>
      <c r="D17" s="24" t="s">
        <v>10</v>
      </c>
      <c r="E17" s="24" t="s">
        <v>8</v>
      </c>
      <c r="F17" s="24" t="s">
        <v>8</v>
      </c>
      <c r="G17" s="24"/>
      <c r="H17" s="24"/>
      <c r="I17" s="24"/>
      <c r="J17" s="24"/>
      <c r="K17" s="24"/>
      <c r="L17" s="25">
        <v>0</v>
      </c>
      <c r="M17" s="26">
        <f>M18+M20+M21</f>
        <v>2520.179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44864527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8">
        <v>0</v>
      </c>
      <c r="AB17" s="29">
        <f>AB18+AB20+AB21</f>
        <v>2435.891</v>
      </c>
      <c r="AC17" s="30">
        <v>22687931.64</v>
      </c>
      <c r="AD17" s="30">
        <v>-22687931.64</v>
      </c>
      <c r="AE17" s="30">
        <v>0</v>
      </c>
      <c r="AF17" s="31">
        <v>0.5056986701319731</v>
      </c>
      <c r="AG17" s="30">
        <v>22176595.36</v>
      </c>
      <c r="AH17" s="22">
        <f>AB17/M17*100</f>
        <v>96.65547566264142</v>
      </c>
      <c r="AI17" s="32">
        <v>0</v>
      </c>
      <c r="AJ17" s="11"/>
    </row>
    <row r="18" spans="1:36" s="12" customFormat="1" ht="32.25" customHeight="1" outlineLevel="1">
      <c r="A18" s="33" t="s">
        <v>56</v>
      </c>
      <c r="B18" s="24" t="s">
        <v>8</v>
      </c>
      <c r="C18" s="24" t="s">
        <v>11</v>
      </c>
      <c r="D18" s="24" t="s">
        <v>10</v>
      </c>
      <c r="E18" s="24" t="s">
        <v>8</v>
      </c>
      <c r="F18" s="24" t="s">
        <v>8</v>
      </c>
      <c r="G18" s="24"/>
      <c r="H18" s="24"/>
      <c r="I18" s="24"/>
      <c r="J18" s="24"/>
      <c r="K18" s="24"/>
      <c r="L18" s="34">
        <v>0</v>
      </c>
      <c r="M18" s="35">
        <v>603.45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998800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7">
        <v>0</v>
      </c>
      <c r="AB18" s="38">
        <v>603.398</v>
      </c>
      <c r="AC18" s="39">
        <v>480750.66</v>
      </c>
      <c r="AD18" s="39">
        <v>-480750.66</v>
      </c>
      <c r="AE18" s="39">
        <v>0</v>
      </c>
      <c r="AF18" s="40">
        <v>0.48132825390468564</v>
      </c>
      <c r="AG18" s="39">
        <v>518049.34</v>
      </c>
      <c r="AH18" s="41">
        <f aca="true" t="shared" si="0" ref="AH18:AH50">AB18/M18*100</f>
        <v>99.99138288176319</v>
      </c>
      <c r="AI18" s="32">
        <v>0</v>
      </c>
      <c r="AJ18" s="11"/>
    </row>
    <row r="19" spans="1:36" s="12" customFormat="1" ht="27" customHeight="1" hidden="1" outlineLevel="1">
      <c r="A19" s="33" t="s">
        <v>57</v>
      </c>
      <c r="B19" s="24" t="s">
        <v>8</v>
      </c>
      <c r="C19" s="24" t="s">
        <v>12</v>
      </c>
      <c r="D19" s="24" t="s">
        <v>10</v>
      </c>
      <c r="E19" s="24" t="s">
        <v>8</v>
      </c>
      <c r="F19" s="24" t="s">
        <v>8</v>
      </c>
      <c r="G19" s="24"/>
      <c r="H19" s="24"/>
      <c r="I19" s="24"/>
      <c r="J19" s="24"/>
      <c r="K19" s="24"/>
      <c r="L19" s="34">
        <v>0</v>
      </c>
      <c r="M19" s="35">
        <v>3021.16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3021160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7">
        <v>0</v>
      </c>
      <c r="AB19" s="38">
        <v>1484.531</v>
      </c>
      <c r="AC19" s="39">
        <v>1484531.06</v>
      </c>
      <c r="AD19" s="39">
        <v>-1484531.06</v>
      </c>
      <c r="AE19" s="39">
        <v>0</v>
      </c>
      <c r="AF19" s="40">
        <v>0.4913778350037734</v>
      </c>
      <c r="AG19" s="39">
        <v>1536628.94</v>
      </c>
      <c r="AH19" s="41">
        <f t="shared" si="0"/>
        <v>49.1377815143852</v>
      </c>
      <c r="AI19" s="32">
        <v>0</v>
      </c>
      <c r="AJ19" s="11"/>
    </row>
    <row r="20" spans="1:36" s="12" customFormat="1" ht="47.25" customHeight="1" outlineLevel="1">
      <c r="A20" s="33" t="s">
        <v>58</v>
      </c>
      <c r="B20" s="24" t="s">
        <v>8</v>
      </c>
      <c r="C20" s="24" t="s">
        <v>13</v>
      </c>
      <c r="D20" s="24" t="s">
        <v>10</v>
      </c>
      <c r="E20" s="24" t="s">
        <v>8</v>
      </c>
      <c r="F20" s="24" t="s">
        <v>8</v>
      </c>
      <c r="G20" s="24"/>
      <c r="H20" s="24"/>
      <c r="I20" s="24"/>
      <c r="J20" s="24"/>
      <c r="K20" s="24"/>
      <c r="L20" s="34">
        <v>0</v>
      </c>
      <c r="M20" s="35">
        <v>1592.392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29685413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7">
        <v>0</v>
      </c>
      <c r="AB20" s="38">
        <v>1560.266</v>
      </c>
      <c r="AC20" s="39">
        <v>15160133.95</v>
      </c>
      <c r="AD20" s="39">
        <v>-15160133.95</v>
      </c>
      <c r="AE20" s="39">
        <v>0</v>
      </c>
      <c r="AF20" s="40">
        <v>0.5106930447624225</v>
      </c>
      <c r="AG20" s="39">
        <v>14525279.05</v>
      </c>
      <c r="AH20" s="41">
        <f>AB20/M20*100</f>
        <v>97.98253193937171</v>
      </c>
      <c r="AI20" s="32">
        <v>0</v>
      </c>
      <c r="AJ20" s="11"/>
    </row>
    <row r="21" spans="1:36" s="12" customFormat="1" ht="16.5" customHeight="1" outlineLevel="1">
      <c r="A21" s="33" t="s">
        <v>59</v>
      </c>
      <c r="B21" s="24" t="s">
        <v>8</v>
      </c>
      <c r="C21" s="24" t="s">
        <v>14</v>
      </c>
      <c r="D21" s="24" t="s">
        <v>10</v>
      </c>
      <c r="E21" s="24" t="s">
        <v>8</v>
      </c>
      <c r="F21" s="24" t="s">
        <v>8</v>
      </c>
      <c r="G21" s="24"/>
      <c r="H21" s="24"/>
      <c r="I21" s="24"/>
      <c r="J21" s="24"/>
      <c r="K21" s="24"/>
      <c r="L21" s="34">
        <v>0</v>
      </c>
      <c r="M21" s="35">
        <v>324.337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273227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7">
        <v>0</v>
      </c>
      <c r="AB21" s="38">
        <v>272.227</v>
      </c>
      <c r="AC21" s="39">
        <v>0</v>
      </c>
      <c r="AD21" s="39">
        <v>0</v>
      </c>
      <c r="AE21" s="39">
        <v>0</v>
      </c>
      <c r="AF21" s="40">
        <v>0</v>
      </c>
      <c r="AG21" s="39">
        <v>273227</v>
      </c>
      <c r="AH21" s="41">
        <f>AB21/M21*100</f>
        <v>83.93337793714562</v>
      </c>
      <c r="AI21" s="32">
        <v>0</v>
      </c>
      <c r="AJ21" s="11"/>
    </row>
    <row r="22" spans="1:36" s="12" customFormat="1" ht="15" hidden="1" outlineLevel="1">
      <c r="A22" s="33" t="s">
        <v>59</v>
      </c>
      <c r="B22" s="24" t="s">
        <v>8</v>
      </c>
      <c r="C22" s="24" t="s">
        <v>14</v>
      </c>
      <c r="D22" s="24" t="s">
        <v>10</v>
      </c>
      <c r="E22" s="24" t="s">
        <v>8</v>
      </c>
      <c r="F22" s="24" t="s">
        <v>8</v>
      </c>
      <c r="G22" s="24"/>
      <c r="H22" s="24"/>
      <c r="I22" s="24"/>
      <c r="J22" s="24"/>
      <c r="K22" s="24"/>
      <c r="L22" s="34">
        <v>0</v>
      </c>
      <c r="M22" s="35">
        <v>10885.927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10885927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7">
        <v>0</v>
      </c>
      <c r="AB22" s="38">
        <v>5562.516</v>
      </c>
      <c r="AC22" s="39">
        <v>5562515.97</v>
      </c>
      <c r="AD22" s="39">
        <v>-5562515.97</v>
      </c>
      <c r="AE22" s="39">
        <v>0</v>
      </c>
      <c r="AF22" s="40">
        <v>0.5109822957659004</v>
      </c>
      <c r="AG22" s="39">
        <v>5323411.03</v>
      </c>
      <c r="AH22" s="41">
        <f t="shared" si="0"/>
        <v>51.098229852175194</v>
      </c>
      <c r="AI22" s="32">
        <v>0</v>
      </c>
      <c r="AJ22" s="11"/>
    </row>
    <row r="23" spans="1:36" s="12" customFormat="1" ht="15" collapsed="1">
      <c r="A23" s="23" t="s">
        <v>60</v>
      </c>
      <c r="B23" s="24" t="s">
        <v>8</v>
      </c>
      <c r="C23" s="42" t="s">
        <v>15</v>
      </c>
      <c r="D23" s="24" t="s">
        <v>10</v>
      </c>
      <c r="E23" s="24" t="s">
        <v>8</v>
      </c>
      <c r="F23" s="24" t="s">
        <v>8</v>
      </c>
      <c r="G23" s="24"/>
      <c r="H23" s="24"/>
      <c r="I23" s="24"/>
      <c r="J23" s="24"/>
      <c r="K23" s="24"/>
      <c r="L23" s="25">
        <v>0</v>
      </c>
      <c r="M23" s="26">
        <v>101.9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810400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8">
        <v>0</v>
      </c>
      <c r="AB23" s="29">
        <v>101.9</v>
      </c>
      <c r="AC23" s="30">
        <v>420100</v>
      </c>
      <c r="AD23" s="30">
        <v>-420100</v>
      </c>
      <c r="AE23" s="30">
        <v>0</v>
      </c>
      <c r="AF23" s="31">
        <v>0.5183859822309971</v>
      </c>
      <c r="AG23" s="30">
        <v>390300</v>
      </c>
      <c r="AH23" s="41">
        <f t="shared" si="0"/>
        <v>100</v>
      </c>
      <c r="AI23" s="32">
        <v>0</v>
      </c>
      <c r="AJ23" s="11"/>
    </row>
    <row r="24" spans="1:36" s="12" customFormat="1" ht="15" outlineLevel="1">
      <c r="A24" s="33" t="s">
        <v>61</v>
      </c>
      <c r="B24" s="24" t="s">
        <v>8</v>
      </c>
      <c r="C24" s="24" t="s">
        <v>16</v>
      </c>
      <c r="D24" s="24" t="s">
        <v>10</v>
      </c>
      <c r="E24" s="24" t="s">
        <v>8</v>
      </c>
      <c r="F24" s="24" t="s">
        <v>8</v>
      </c>
      <c r="G24" s="24"/>
      <c r="H24" s="24"/>
      <c r="I24" s="24"/>
      <c r="J24" s="24"/>
      <c r="K24" s="24"/>
      <c r="L24" s="34">
        <v>0</v>
      </c>
      <c r="M24" s="35">
        <v>101.9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810400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7">
        <v>0</v>
      </c>
      <c r="AB24" s="38">
        <v>101.9</v>
      </c>
      <c r="AC24" s="39">
        <v>420100</v>
      </c>
      <c r="AD24" s="39">
        <v>-420100</v>
      </c>
      <c r="AE24" s="39">
        <v>0</v>
      </c>
      <c r="AF24" s="40">
        <v>0.5183859822309971</v>
      </c>
      <c r="AG24" s="39">
        <v>390300</v>
      </c>
      <c r="AH24" s="41">
        <f>AB24/M24*100</f>
        <v>100</v>
      </c>
      <c r="AI24" s="32">
        <v>0</v>
      </c>
      <c r="AJ24" s="11"/>
    </row>
    <row r="25" spans="1:36" s="12" customFormat="1" ht="29.25" customHeight="1">
      <c r="A25" s="23" t="s">
        <v>62</v>
      </c>
      <c r="B25" s="42" t="s">
        <v>8</v>
      </c>
      <c r="C25" s="42" t="s">
        <v>17</v>
      </c>
      <c r="D25" s="42" t="s">
        <v>10</v>
      </c>
      <c r="E25" s="42" t="s">
        <v>8</v>
      </c>
      <c r="F25" s="42" t="s">
        <v>8</v>
      </c>
      <c r="G25" s="42"/>
      <c r="H25" s="42"/>
      <c r="I25" s="42"/>
      <c r="J25" s="42"/>
      <c r="K25" s="42"/>
      <c r="L25" s="25">
        <v>0</v>
      </c>
      <c r="M25" s="26">
        <v>1011.1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1092300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8">
        <v>0</v>
      </c>
      <c r="AB25" s="29">
        <v>1008.052</v>
      </c>
      <c r="AC25" s="30">
        <v>567732.67</v>
      </c>
      <c r="AD25" s="30">
        <v>-567732.67</v>
      </c>
      <c r="AE25" s="30">
        <v>0</v>
      </c>
      <c r="AF25" s="31">
        <v>0.519758921541701</v>
      </c>
      <c r="AG25" s="30">
        <v>524567.33</v>
      </c>
      <c r="AH25" s="22">
        <f t="shared" si="0"/>
        <v>99.69854613786964</v>
      </c>
      <c r="AI25" s="32">
        <v>0</v>
      </c>
      <c r="AJ25" s="11"/>
    </row>
    <row r="26" spans="1:36" s="12" customFormat="1" ht="30.75" hidden="1" outlineLevel="1">
      <c r="A26" s="33" t="s">
        <v>63</v>
      </c>
      <c r="B26" s="24" t="s">
        <v>8</v>
      </c>
      <c r="C26" s="24" t="s">
        <v>18</v>
      </c>
      <c r="D26" s="24" t="s">
        <v>10</v>
      </c>
      <c r="E26" s="24" t="s">
        <v>8</v>
      </c>
      <c r="F26" s="24" t="s">
        <v>8</v>
      </c>
      <c r="G26" s="24"/>
      <c r="H26" s="24"/>
      <c r="I26" s="24"/>
      <c r="J26" s="24"/>
      <c r="K26" s="24"/>
      <c r="L26" s="34">
        <v>0</v>
      </c>
      <c r="M26" s="35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1008300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7">
        <v>0</v>
      </c>
      <c r="AB26" s="38">
        <v>0</v>
      </c>
      <c r="AC26" s="39">
        <v>521098.67</v>
      </c>
      <c r="AD26" s="39">
        <v>-521098.67</v>
      </c>
      <c r="AE26" s="39">
        <v>0</v>
      </c>
      <c r="AF26" s="40">
        <v>0.5168091540216205</v>
      </c>
      <c r="AG26" s="39">
        <v>487201.33</v>
      </c>
      <c r="AH26" s="41"/>
      <c r="AI26" s="32">
        <v>0</v>
      </c>
      <c r="AJ26" s="11"/>
    </row>
    <row r="27" spans="1:36" s="12" customFormat="1" ht="17.25" customHeight="1" outlineLevel="1">
      <c r="A27" s="33" t="s">
        <v>96</v>
      </c>
      <c r="B27" s="24" t="s">
        <v>8</v>
      </c>
      <c r="C27" s="24" t="s">
        <v>97</v>
      </c>
      <c r="D27" s="24" t="s">
        <v>10</v>
      </c>
      <c r="E27" s="24" t="s">
        <v>8</v>
      </c>
      <c r="F27" s="24" t="s">
        <v>8</v>
      </c>
      <c r="G27" s="24"/>
      <c r="H27" s="24"/>
      <c r="I27" s="24"/>
      <c r="J27" s="24"/>
      <c r="K27" s="24"/>
      <c r="L27" s="34">
        <v>0</v>
      </c>
      <c r="M27" s="35">
        <v>1011.1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84000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7">
        <v>0</v>
      </c>
      <c r="AB27" s="38">
        <v>1008.052</v>
      </c>
      <c r="AC27" s="39">
        <v>46634</v>
      </c>
      <c r="AD27" s="39">
        <v>-46634</v>
      </c>
      <c r="AE27" s="39">
        <v>0</v>
      </c>
      <c r="AF27" s="40">
        <v>0.5551666666666667</v>
      </c>
      <c r="AG27" s="39">
        <v>37366</v>
      </c>
      <c r="AH27" s="41">
        <f t="shared" si="0"/>
        <v>99.69854613786964</v>
      </c>
      <c r="AI27" s="32">
        <v>0</v>
      </c>
      <c r="AJ27" s="11"/>
    </row>
    <row r="28" spans="1:36" s="12" customFormat="1" ht="15">
      <c r="A28" s="23" t="s">
        <v>64</v>
      </c>
      <c r="B28" s="24" t="s">
        <v>8</v>
      </c>
      <c r="C28" s="42" t="s">
        <v>19</v>
      </c>
      <c r="D28" s="24" t="s">
        <v>10</v>
      </c>
      <c r="E28" s="24" t="s">
        <v>8</v>
      </c>
      <c r="F28" s="24" t="s">
        <v>8</v>
      </c>
      <c r="G28" s="24"/>
      <c r="H28" s="24"/>
      <c r="I28" s="24"/>
      <c r="J28" s="24"/>
      <c r="K28" s="24"/>
      <c r="L28" s="25">
        <v>0</v>
      </c>
      <c r="M28" s="26">
        <v>711.288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26812152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8">
        <v>0</v>
      </c>
      <c r="AB28" s="29">
        <v>710.356</v>
      </c>
      <c r="AC28" s="30">
        <v>6363847.43</v>
      </c>
      <c r="AD28" s="30">
        <v>-6363847.43</v>
      </c>
      <c r="AE28" s="30">
        <v>0</v>
      </c>
      <c r="AF28" s="31">
        <v>0.2373493716580452</v>
      </c>
      <c r="AG28" s="30">
        <v>20448304.57</v>
      </c>
      <c r="AH28" s="22">
        <f t="shared" si="0"/>
        <v>99.86897009368919</v>
      </c>
      <c r="AI28" s="32">
        <v>0</v>
      </c>
      <c r="AJ28" s="11"/>
    </row>
    <row r="29" spans="1:36" s="12" customFormat="1" ht="17.25" customHeight="1" outlineLevel="1">
      <c r="A29" s="33" t="s">
        <v>98</v>
      </c>
      <c r="B29" s="24" t="s">
        <v>8</v>
      </c>
      <c r="C29" s="24" t="s">
        <v>99</v>
      </c>
      <c r="D29" s="24" t="s">
        <v>10</v>
      </c>
      <c r="E29" s="24" t="s">
        <v>8</v>
      </c>
      <c r="F29" s="24" t="s">
        <v>8</v>
      </c>
      <c r="G29" s="24"/>
      <c r="H29" s="24"/>
      <c r="I29" s="24"/>
      <c r="J29" s="24"/>
      <c r="K29" s="24"/>
      <c r="L29" s="34">
        <v>0</v>
      </c>
      <c r="M29" s="35">
        <v>3.118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803809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7">
        <v>0</v>
      </c>
      <c r="AB29" s="38">
        <v>2.955</v>
      </c>
      <c r="AC29" s="39">
        <v>469501</v>
      </c>
      <c r="AD29" s="39">
        <v>-469501</v>
      </c>
      <c r="AE29" s="39">
        <v>0</v>
      </c>
      <c r="AF29" s="40">
        <v>0.5840952266023396</v>
      </c>
      <c r="AG29" s="39">
        <v>334308</v>
      </c>
      <c r="AH29" s="41">
        <f t="shared" si="0"/>
        <v>94.77228992944195</v>
      </c>
      <c r="AI29" s="32">
        <v>0</v>
      </c>
      <c r="AJ29" s="11"/>
    </row>
    <row r="30" spans="1:36" s="12" customFormat="1" ht="15" customHeight="1" hidden="1" outlineLevel="1">
      <c r="A30" s="33" t="s">
        <v>65</v>
      </c>
      <c r="B30" s="24" t="s">
        <v>8</v>
      </c>
      <c r="C30" s="24" t="s">
        <v>20</v>
      </c>
      <c r="D30" s="24" t="s">
        <v>10</v>
      </c>
      <c r="E30" s="24" t="s">
        <v>8</v>
      </c>
      <c r="F30" s="24" t="s">
        <v>8</v>
      </c>
      <c r="G30" s="24"/>
      <c r="H30" s="24"/>
      <c r="I30" s="24"/>
      <c r="J30" s="24"/>
      <c r="K30" s="24"/>
      <c r="L30" s="34">
        <v>0</v>
      </c>
      <c r="M30" s="35">
        <v>18.7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40000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7">
        <v>0</v>
      </c>
      <c r="AB30" s="38">
        <v>18.7</v>
      </c>
      <c r="AC30" s="39">
        <v>40000</v>
      </c>
      <c r="AD30" s="39">
        <v>-40000</v>
      </c>
      <c r="AE30" s="39">
        <v>0</v>
      </c>
      <c r="AF30" s="40">
        <v>1</v>
      </c>
      <c r="AG30" s="39">
        <v>0</v>
      </c>
      <c r="AH30" s="41">
        <f t="shared" si="0"/>
        <v>100</v>
      </c>
      <c r="AI30" s="32">
        <v>0</v>
      </c>
      <c r="AJ30" s="11"/>
    </row>
    <row r="31" spans="1:36" s="12" customFormat="1" ht="1.5" customHeight="1" hidden="1" outlineLevel="1">
      <c r="A31" s="33" t="s">
        <v>66</v>
      </c>
      <c r="B31" s="24" t="s">
        <v>8</v>
      </c>
      <c r="C31" s="24" t="s">
        <v>21</v>
      </c>
      <c r="D31" s="24" t="s">
        <v>10</v>
      </c>
      <c r="E31" s="24" t="s">
        <v>8</v>
      </c>
      <c r="F31" s="24" t="s">
        <v>8</v>
      </c>
      <c r="G31" s="24"/>
      <c r="H31" s="24"/>
      <c r="I31" s="24"/>
      <c r="J31" s="24"/>
      <c r="K31" s="24"/>
      <c r="L31" s="34">
        <v>0</v>
      </c>
      <c r="M31" s="35">
        <v>1256.04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1256040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7">
        <v>0</v>
      </c>
      <c r="AB31" s="38">
        <v>517.981</v>
      </c>
      <c r="AC31" s="39">
        <v>517981</v>
      </c>
      <c r="AD31" s="39">
        <v>-517981</v>
      </c>
      <c r="AE31" s="39">
        <v>0</v>
      </c>
      <c r="AF31" s="40">
        <v>0.4123921212700232</v>
      </c>
      <c r="AG31" s="39">
        <v>738059</v>
      </c>
      <c r="AH31" s="41">
        <f t="shared" si="0"/>
        <v>41.239212127002325</v>
      </c>
      <c r="AI31" s="32">
        <v>0</v>
      </c>
      <c r="AJ31" s="11"/>
    </row>
    <row r="32" spans="1:36" s="12" customFormat="1" ht="1.5" customHeight="1" hidden="1" outlineLevel="1">
      <c r="A32" s="3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34"/>
      <c r="M32" s="35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8"/>
      <c r="AC32" s="39"/>
      <c r="AD32" s="39"/>
      <c r="AE32" s="39"/>
      <c r="AF32" s="40"/>
      <c r="AG32" s="39"/>
      <c r="AH32" s="41"/>
      <c r="AI32" s="32"/>
      <c r="AJ32" s="11"/>
    </row>
    <row r="33" spans="1:36" s="12" customFormat="1" ht="1.5" customHeight="1" hidden="1" outlineLevel="1">
      <c r="A33" s="3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34"/>
      <c r="M33" s="35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38"/>
      <c r="AC33" s="39"/>
      <c r="AD33" s="39"/>
      <c r="AE33" s="39"/>
      <c r="AF33" s="40"/>
      <c r="AG33" s="39"/>
      <c r="AH33" s="41"/>
      <c r="AI33" s="32"/>
      <c r="AJ33" s="11"/>
    </row>
    <row r="34" spans="1:36" s="12" customFormat="1" ht="14.25" customHeight="1" outlineLevel="1">
      <c r="A34" s="33" t="s">
        <v>65</v>
      </c>
      <c r="B34" s="24"/>
      <c r="C34" s="24" t="s">
        <v>20</v>
      </c>
      <c r="D34" s="24"/>
      <c r="E34" s="24"/>
      <c r="F34" s="24"/>
      <c r="G34" s="24"/>
      <c r="H34" s="24"/>
      <c r="I34" s="24"/>
      <c r="J34" s="24"/>
      <c r="K34" s="24"/>
      <c r="L34" s="34"/>
      <c r="M34" s="35">
        <v>41.824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7"/>
      <c r="AB34" s="38">
        <v>41.824</v>
      </c>
      <c r="AC34" s="39"/>
      <c r="AD34" s="39"/>
      <c r="AE34" s="39"/>
      <c r="AF34" s="40"/>
      <c r="AG34" s="39"/>
      <c r="AH34" s="41">
        <f t="shared" si="0"/>
        <v>100</v>
      </c>
      <c r="AI34" s="32"/>
      <c r="AJ34" s="11"/>
    </row>
    <row r="35" spans="1:36" s="12" customFormat="1" ht="15" outlineLevel="1">
      <c r="A35" s="33" t="s">
        <v>67</v>
      </c>
      <c r="B35" s="24" t="s">
        <v>8</v>
      </c>
      <c r="C35" s="24" t="s">
        <v>22</v>
      </c>
      <c r="D35" s="24" t="s">
        <v>10</v>
      </c>
      <c r="E35" s="24" t="s">
        <v>8</v>
      </c>
      <c r="F35" s="24" t="s">
        <v>8</v>
      </c>
      <c r="G35" s="24"/>
      <c r="H35" s="24"/>
      <c r="I35" s="24"/>
      <c r="J35" s="24"/>
      <c r="K35" s="24"/>
      <c r="L35" s="34">
        <v>0</v>
      </c>
      <c r="M35" s="35">
        <v>647.246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21673300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7">
        <v>0</v>
      </c>
      <c r="AB35" s="38">
        <v>646.477</v>
      </c>
      <c r="AC35" s="39">
        <v>5029262.4</v>
      </c>
      <c r="AD35" s="39">
        <v>-5029262.4</v>
      </c>
      <c r="AE35" s="39">
        <v>0</v>
      </c>
      <c r="AF35" s="40">
        <v>0.23204876045641412</v>
      </c>
      <c r="AG35" s="39">
        <v>16644037.6</v>
      </c>
      <c r="AH35" s="41">
        <f t="shared" si="0"/>
        <v>99.88118891426134</v>
      </c>
      <c r="AI35" s="32">
        <v>0</v>
      </c>
      <c r="AJ35" s="11"/>
    </row>
    <row r="36" spans="1:36" s="12" customFormat="1" ht="15" outlineLevel="1">
      <c r="A36" s="33" t="s">
        <v>68</v>
      </c>
      <c r="B36" s="24" t="s">
        <v>8</v>
      </c>
      <c r="C36" s="24" t="s">
        <v>23</v>
      </c>
      <c r="D36" s="24" t="s">
        <v>10</v>
      </c>
      <c r="E36" s="24" t="s">
        <v>8</v>
      </c>
      <c r="F36" s="24" t="s">
        <v>8</v>
      </c>
      <c r="G36" s="24"/>
      <c r="H36" s="24"/>
      <c r="I36" s="24"/>
      <c r="J36" s="24"/>
      <c r="K36" s="24"/>
      <c r="L36" s="34">
        <v>0</v>
      </c>
      <c r="M36" s="35">
        <v>18.4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3039003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7">
        <v>0</v>
      </c>
      <c r="AB36" s="38">
        <v>18.4</v>
      </c>
      <c r="AC36" s="39">
        <v>307103.03</v>
      </c>
      <c r="AD36" s="39">
        <v>-307103.03</v>
      </c>
      <c r="AE36" s="39">
        <v>0</v>
      </c>
      <c r="AF36" s="40">
        <v>0.10105387523473981</v>
      </c>
      <c r="AG36" s="39">
        <v>2731899.97</v>
      </c>
      <c r="AH36" s="41">
        <f t="shared" si="0"/>
        <v>100</v>
      </c>
      <c r="AI36" s="32">
        <v>0</v>
      </c>
      <c r="AJ36" s="11"/>
    </row>
    <row r="37" spans="1:36" s="12" customFormat="1" ht="21" customHeight="1">
      <c r="A37" s="23" t="s">
        <v>69</v>
      </c>
      <c r="B37" s="24" t="s">
        <v>8</v>
      </c>
      <c r="C37" s="42" t="s">
        <v>24</v>
      </c>
      <c r="D37" s="24" t="s">
        <v>10</v>
      </c>
      <c r="E37" s="24" t="s">
        <v>8</v>
      </c>
      <c r="F37" s="24" t="s">
        <v>8</v>
      </c>
      <c r="G37" s="24"/>
      <c r="H37" s="24"/>
      <c r="I37" s="24"/>
      <c r="J37" s="24"/>
      <c r="K37" s="24"/>
      <c r="L37" s="25">
        <v>0</v>
      </c>
      <c r="M37" s="26">
        <v>496.434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42743219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8">
        <v>0</v>
      </c>
      <c r="AB37" s="29">
        <v>496.108</v>
      </c>
      <c r="AC37" s="30">
        <v>23761578.45</v>
      </c>
      <c r="AD37" s="30">
        <v>-23761578.45</v>
      </c>
      <c r="AE37" s="30">
        <v>0</v>
      </c>
      <c r="AF37" s="31">
        <v>0.5559145755961898</v>
      </c>
      <c r="AG37" s="30">
        <v>18981640.55</v>
      </c>
      <c r="AH37" s="22">
        <f t="shared" si="0"/>
        <v>99.9343316533517</v>
      </c>
      <c r="AI37" s="32">
        <v>0</v>
      </c>
      <c r="AJ37" s="11"/>
    </row>
    <row r="38" spans="1:36" s="12" customFormat="1" ht="12.75" customHeight="1" hidden="1" outlineLevel="1">
      <c r="A38" s="33" t="s">
        <v>70</v>
      </c>
      <c r="B38" s="24" t="s">
        <v>8</v>
      </c>
      <c r="C38" s="24" t="s">
        <v>25</v>
      </c>
      <c r="D38" s="24" t="s">
        <v>10</v>
      </c>
      <c r="E38" s="24" t="s">
        <v>8</v>
      </c>
      <c r="F38" s="24" t="s">
        <v>8</v>
      </c>
      <c r="G38" s="24"/>
      <c r="H38" s="24"/>
      <c r="I38" s="24"/>
      <c r="J38" s="24"/>
      <c r="K38" s="24"/>
      <c r="L38" s="34">
        <v>0</v>
      </c>
      <c r="M38" s="35">
        <v>15072.961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15072961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7">
        <v>0</v>
      </c>
      <c r="AB38" s="38">
        <v>15072.96</v>
      </c>
      <c r="AC38" s="39">
        <v>15072960</v>
      </c>
      <c r="AD38" s="39">
        <v>-15072960</v>
      </c>
      <c r="AE38" s="39">
        <v>0</v>
      </c>
      <c r="AF38" s="40">
        <v>0.9999999336560348</v>
      </c>
      <c r="AG38" s="39">
        <v>1</v>
      </c>
      <c r="AH38" s="41">
        <f t="shared" si="0"/>
        <v>99.99999336560347</v>
      </c>
      <c r="AI38" s="32">
        <v>0</v>
      </c>
      <c r="AJ38" s="11"/>
    </row>
    <row r="39" spans="1:36" s="12" customFormat="1" ht="17.25" customHeight="1" hidden="1" outlineLevel="1">
      <c r="A39" s="33" t="s">
        <v>71</v>
      </c>
      <c r="B39" s="24" t="s">
        <v>8</v>
      </c>
      <c r="C39" s="24" t="s">
        <v>26</v>
      </c>
      <c r="D39" s="24" t="s">
        <v>10</v>
      </c>
      <c r="E39" s="24" t="s">
        <v>8</v>
      </c>
      <c r="F39" s="24" t="s">
        <v>8</v>
      </c>
      <c r="G39" s="24"/>
      <c r="H39" s="24"/>
      <c r="I39" s="24"/>
      <c r="J39" s="24"/>
      <c r="K39" s="24"/>
      <c r="L39" s="34">
        <v>0</v>
      </c>
      <c r="M39" s="35">
        <v>4346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27670258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7">
        <v>0</v>
      </c>
      <c r="AB39" s="38">
        <v>0</v>
      </c>
      <c r="AC39" s="39">
        <v>8688618.45</v>
      </c>
      <c r="AD39" s="39">
        <v>-8688618.45</v>
      </c>
      <c r="AE39" s="39">
        <v>0</v>
      </c>
      <c r="AF39" s="40">
        <v>0.3140056897915444</v>
      </c>
      <c r="AG39" s="39">
        <v>18981639.55</v>
      </c>
      <c r="AH39" s="41">
        <f t="shared" si="0"/>
        <v>0</v>
      </c>
      <c r="AI39" s="32">
        <v>0</v>
      </c>
      <c r="AJ39" s="11"/>
    </row>
    <row r="40" spans="1:36" s="12" customFormat="1" ht="17.25" customHeight="1" outlineLevel="1">
      <c r="A40" s="33" t="s">
        <v>70</v>
      </c>
      <c r="B40" s="24"/>
      <c r="C40" s="24" t="s">
        <v>25</v>
      </c>
      <c r="D40" s="24"/>
      <c r="E40" s="24"/>
      <c r="F40" s="24"/>
      <c r="G40" s="24"/>
      <c r="H40" s="24"/>
      <c r="I40" s="24"/>
      <c r="J40" s="24"/>
      <c r="K40" s="24"/>
      <c r="L40" s="34"/>
      <c r="M40" s="35">
        <v>204.198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7"/>
      <c r="AB40" s="38">
        <v>204.189</v>
      </c>
      <c r="AC40" s="39"/>
      <c r="AD40" s="39"/>
      <c r="AE40" s="39"/>
      <c r="AF40" s="40"/>
      <c r="AG40" s="39"/>
      <c r="AH40" s="41">
        <f>AB40/M40*100</f>
        <v>99.99559251314899</v>
      </c>
      <c r="AI40" s="32"/>
      <c r="AJ40" s="11"/>
    </row>
    <row r="41" spans="1:36" s="12" customFormat="1" ht="17.25" customHeight="1" outlineLevel="1">
      <c r="A41" s="33" t="s">
        <v>100</v>
      </c>
      <c r="B41" s="24"/>
      <c r="C41" s="24" t="s">
        <v>101</v>
      </c>
      <c r="D41" s="24"/>
      <c r="E41" s="24"/>
      <c r="F41" s="24"/>
      <c r="G41" s="24"/>
      <c r="H41" s="24"/>
      <c r="I41" s="24"/>
      <c r="J41" s="24"/>
      <c r="K41" s="24"/>
      <c r="L41" s="34"/>
      <c r="M41" s="35">
        <v>292.236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7"/>
      <c r="AB41" s="38">
        <v>291.919</v>
      </c>
      <c r="AC41" s="39"/>
      <c r="AD41" s="39"/>
      <c r="AE41" s="39"/>
      <c r="AF41" s="40"/>
      <c r="AG41" s="39"/>
      <c r="AH41" s="41">
        <f t="shared" si="0"/>
        <v>99.89152602690976</v>
      </c>
      <c r="AI41" s="32"/>
      <c r="AJ41" s="11"/>
    </row>
    <row r="42" spans="1:36" s="12" customFormat="1" ht="15" hidden="1">
      <c r="A42" s="23" t="s">
        <v>72</v>
      </c>
      <c r="B42" s="24" t="s">
        <v>8</v>
      </c>
      <c r="C42" s="42" t="s">
        <v>27</v>
      </c>
      <c r="D42" s="24" t="s">
        <v>10</v>
      </c>
      <c r="E42" s="24" t="s">
        <v>8</v>
      </c>
      <c r="F42" s="24" t="s">
        <v>8</v>
      </c>
      <c r="G42" s="24"/>
      <c r="H42" s="24"/>
      <c r="I42" s="24"/>
      <c r="J42" s="24"/>
      <c r="K42" s="24"/>
      <c r="L42" s="25">
        <v>0</v>
      </c>
      <c r="M42" s="26">
        <v>105.71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105710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8">
        <v>0</v>
      </c>
      <c r="AB42" s="29">
        <v>0</v>
      </c>
      <c r="AC42" s="30">
        <v>0</v>
      </c>
      <c r="AD42" s="30">
        <v>0</v>
      </c>
      <c r="AE42" s="30">
        <v>0</v>
      </c>
      <c r="AF42" s="31">
        <v>0</v>
      </c>
      <c r="AG42" s="30">
        <v>105710</v>
      </c>
      <c r="AH42" s="22">
        <f t="shared" si="0"/>
        <v>0</v>
      </c>
      <c r="AI42" s="32">
        <v>0</v>
      </c>
      <c r="AJ42" s="11"/>
    </row>
    <row r="43" spans="1:36" s="12" customFormat="1" ht="15" hidden="1" outlineLevel="1">
      <c r="A43" s="33" t="s">
        <v>73</v>
      </c>
      <c r="B43" s="24" t="s">
        <v>8</v>
      </c>
      <c r="C43" s="24" t="s">
        <v>28</v>
      </c>
      <c r="D43" s="24" t="s">
        <v>10</v>
      </c>
      <c r="E43" s="24" t="s">
        <v>8</v>
      </c>
      <c r="F43" s="24" t="s">
        <v>8</v>
      </c>
      <c r="G43" s="24"/>
      <c r="H43" s="24"/>
      <c r="I43" s="24"/>
      <c r="J43" s="24"/>
      <c r="K43" s="24"/>
      <c r="L43" s="34">
        <v>0</v>
      </c>
      <c r="M43" s="35">
        <v>95.71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95710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7">
        <v>0</v>
      </c>
      <c r="AB43" s="38">
        <v>0</v>
      </c>
      <c r="AC43" s="39">
        <v>0</v>
      </c>
      <c r="AD43" s="39">
        <v>0</v>
      </c>
      <c r="AE43" s="39">
        <v>0</v>
      </c>
      <c r="AF43" s="40">
        <v>0</v>
      </c>
      <c r="AG43" s="39">
        <v>95710</v>
      </c>
      <c r="AH43" s="41">
        <f t="shared" si="0"/>
        <v>0</v>
      </c>
      <c r="AI43" s="32">
        <v>0</v>
      </c>
      <c r="AJ43" s="11"/>
    </row>
    <row r="44" spans="1:36" s="12" customFormat="1" ht="15" hidden="1" outlineLevel="1">
      <c r="A44" s="33" t="s">
        <v>74</v>
      </c>
      <c r="B44" s="24" t="s">
        <v>8</v>
      </c>
      <c r="C44" s="24" t="s">
        <v>29</v>
      </c>
      <c r="D44" s="24" t="s">
        <v>10</v>
      </c>
      <c r="E44" s="24" t="s">
        <v>8</v>
      </c>
      <c r="F44" s="24" t="s">
        <v>8</v>
      </c>
      <c r="G44" s="24"/>
      <c r="H44" s="24"/>
      <c r="I44" s="24"/>
      <c r="J44" s="24"/>
      <c r="K44" s="24"/>
      <c r="L44" s="34">
        <v>0</v>
      </c>
      <c r="M44" s="35">
        <v>10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10000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7">
        <v>0</v>
      </c>
      <c r="AB44" s="38">
        <v>0</v>
      </c>
      <c r="AC44" s="39">
        <v>0</v>
      </c>
      <c r="AD44" s="39">
        <v>0</v>
      </c>
      <c r="AE44" s="39">
        <v>0</v>
      </c>
      <c r="AF44" s="40">
        <v>0</v>
      </c>
      <c r="AG44" s="39">
        <v>10000</v>
      </c>
      <c r="AH44" s="41">
        <f t="shared" si="0"/>
        <v>0</v>
      </c>
      <c r="AI44" s="32">
        <v>0</v>
      </c>
      <c r="AJ44" s="11"/>
    </row>
    <row r="45" spans="1:36" s="12" customFormat="1" ht="0.75" customHeight="1" collapsed="1">
      <c r="A45" s="23" t="s">
        <v>75</v>
      </c>
      <c r="B45" s="24" t="s">
        <v>8</v>
      </c>
      <c r="C45" s="42" t="s">
        <v>30</v>
      </c>
      <c r="D45" s="24" t="s">
        <v>10</v>
      </c>
      <c r="E45" s="24" t="s">
        <v>8</v>
      </c>
      <c r="F45" s="24" t="s">
        <v>8</v>
      </c>
      <c r="G45" s="24"/>
      <c r="H45" s="24"/>
      <c r="I45" s="24"/>
      <c r="J45" s="24"/>
      <c r="K45" s="24"/>
      <c r="L45" s="25">
        <v>0</v>
      </c>
      <c r="M45" s="26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401228176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8">
        <v>0</v>
      </c>
      <c r="AB45" s="29">
        <v>0</v>
      </c>
      <c r="AC45" s="30">
        <v>196270885.11</v>
      </c>
      <c r="AD45" s="30">
        <v>-196270885.11</v>
      </c>
      <c r="AE45" s="30">
        <v>0</v>
      </c>
      <c r="AF45" s="31">
        <v>0.4891752295830789</v>
      </c>
      <c r="AG45" s="30">
        <v>204957290.89</v>
      </c>
      <c r="AH45" s="22" t="e">
        <f t="shared" si="0"/>
        <v>#DIV/0!</v>
      </c>
      <c r="AI45" s="32">
        <v>0</v>
      </c>
      <c r="AJ45" s="11"/>
    </row>
    <row r="46" spans="1:36" s="12" customFormat="1" ht="15" hidden="1" outlineLevel="1">
      <c r="A46" s="33" t="s">
        <v>76</v>
      </c>
      <c r="B46" s="24" t="s">
        <v>8</v>
      </c>
      <c r="C46" s="24" t="s">
        <v>31</v>
      </c>
      <c r="D46" s="24" t="s">
        <v>10</v>
      </c>
      <c r="E46" s="24" t="s">
        <v>8</v>
      </c>
      <c r="F46" s="24" t="s">
        <v>8</v>
      </c>
      <c r="G46" s="24"/>
      <c r="H46" s="24"/>
      <c r="I46" s="24"/>
      <c r="J46" s="24"/>
      <c r="K46" s="24"/>
      <c r="L46" s="34">
        <v>0</v>
      </c>
      <c r="M46" s="35">
        <v>160895.348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160895348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7">
        <v>0</v>
      </c>
      <c r="AB46" s="38">
        <v>65887.678</v>
      </c>
      <c r="AC46" s="39">
        <v>65868617.98</v>
      </c>
      <c r="AD46" s="39">
        <v>-65868617.98</v>
      </c>
      <c r="AE46" s="39">
        <v>0</v>
      </c>
      <c r="AF46" s="40">
        <v>0.40938795806576084</v>
      </c>
      <c r="AG46" s="39">
        <v>95026730.02</v>
      </c>
      <c r="AH46" s="41">
        <f t="shared" si="0"/>
        <v>40.95064202850663</v>
      </c>
      <c r="AI46" s="32">
        <v>0</v>
      </c>
      <c r="AJ46" s="11"/>
    </row>
    <row r="47" spans="1:36" s="12" customFormat="1" ht="15" hidden="1" outlineLevel="1">
      <c r="A47" s="33" t="s">
        <v>77</v>
      </c>
      <c r="B47" s="24" t="s">
        <v>8</v>
      </c>
      <c r="C47" s="24" t="s">
        <v>32</v>
      </c>
      <c r="D47" s="24" t="s">
        <v>10</v>
      </c>
      <c r="E47" s="24" t="s">
        <v>8</v>
      </c>
      <c r="F47" s="24" t="s">
        <v>8</v>
      </c>
      <c r="G47" s="24"/>
      <c r="H47" s="24"/>
      <c r="I47" s="24"/>
      <c r="J47" s="24"/>
      <c r="K47" s="24"/>
      <c r="L47" s="34">
        <v>0</v>
      </c>
      <c r="M47" s="35">
        <v>225424.31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225424310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7">
        <v>0</v>
      </c>
      <c r="AB47" s="38">
        <v>123566.689</v>
      </c>
      <c r="AC47" s="39">
        <v>123566688.98</v>
      </c>
      <c r="AD47" s="39">
        <v>-123566688.98</v>
      </c>
      <c r="AE47" s="39">
        <v>0</v>
      </c>
      <c r="AF47" s="40">
        <v>0.548151567947574</v>
      </c>
      <c r="AG47" s="39">
        <v>101857621.02</v>
      </c>
      <c r="AH47" s="41">
        <f t="shared" si="0"/>
        <v>54.81515680362956</v>
      </c>
      <c r="AI47" s="32">
        <v>0</v>
      </c>
      <c r="AJ47" s="11"/>
    </row>
    <row r="48" spans="1:36" s="12" customFormat="1" ht="15" hidden="1" outlineLevel="1">
      <c r="A48" s="33" t="s">
        <v>78</v>
      </c>
      <c r="B48" s="24" t="s">
        <v>8</v>
      </c>
      <c r="C48" s="24" t="s">
        <v>33</v>
      </c>
      <c r="D48" s="24" t="s">
        <v>10</v>
      </c>
      <c r="E48" s="24" t="s">
        <v>8</v>
      </c>
      <c r="F48" s="24" t="s">
        <v>8</v>
      </c>
      <c r="G48" s="24"/>
      <c r="H48" s="24"/>
      <c r="I48" s="24"/>
      <c r="J48" s="24"/>
      <c r="K48" s="24"/>
      <c r="L48" s="34">
        <v>0</v>
      </c>
      <c r="M48" s="35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1029245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7">
        <v>0</v>
      </c>
      <c r="AB48" s="38">
        <v>0</v>
      </c>
      <c r="AC48" s="39">
        <v>396844.6</v>
      </c>
      <c r="AD48" s="39">
        <v>-396844.6</v>
      </c>
      <c r="AE48" s="39">
        <v>0</v>
      </c>
      <c r="AF48" s="40">
        <v>0.3855686449776292</v>
      </c>
      <c r="AG48" s="39">
        <v>632400.4</v>
      </c>
      <c r="AH48" s="41" t="e">
        <f t="shared" si="0"/>
        <v>#DIV/0!</v>
      </c>
      <c r="AI48" s="32">
        <v>0</v>
      </c>
      <c r="AJ48" s="11"/>
    </row>
    <row r="49" spans="1:36" s="12" customFormat="1" ht="0.75" customHeight="1" hidden="1" outlineLevel="1">
      <c r="A49" s="33" t="s">
        <v>79</v>
      </c>
      <c r="B49" s="24" t="s">
        <v>8</v>
      </c>
      <c r="C49" s="24" t="s">
        <v>34</v>
      </c>
      <c r="D49" s="24" t="s">
        <v>10</v>
      </c>
      <c r="E49" s="24" t="s">
        <v>8</v>
      </c>
      <c r="F49" s="24" t="s">
        <v>8</v>
      </c>
      <c r="G49" s="24"/>
      <c r="H49" s="24"/>
      <c r="I49" s="24"/>
      <c r="J49" s="24"/>
      <c r="K49" s="24"/>
      <c r="L49" s="34">
        <v>0</v>
      </c>
      <c r="M49" s="35">
        <v>3162.75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3162750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7">
        <v>0</v>
      </c>
      <c r="AB49" s="38">
        <v>260.585</v>
      </c>
      <c r="AC49" s="39">
        <v>260584.84</v>
      </c>
      <c r="AD49" s="39">
        <v>-260584.84</v>
      </c>
      <c r="AE49" s="39">
        <v>0</v>
      </c>
      <c r="AF49" s="40">
        <v>0.08239185518931309</v>
      </c>
      <c r="AG49" s="39">
        <v>2902165.16</v>
      </c>
      <c r="AH49" s="41">
        <f t="shared" si="0"/>
        <v>8.239190577819935</v>
      </c>
      <c r="AI49" s="32">
        <v>0</v>
      </c>
      <c r="AJ49" s="11"/>
    </row>
    <row r="50" spans="1:36" s="12" customFormat="1" ht="15" hidden="1" outlineLevel="1">
      <c r="A50" s="33" t="s">
        <v>80</v>
      </c>
      <c r="B50" s="24" t="s">
        <v>8</v>
      </c>
      <c r="C50" s="24" t="s">
        <v>35</v>
      </c>
      <c r="D50" s="24" t="s">
        <v>10</v>
      </c>
      <c r="E50" s="24" t="s">
        <v>8</v>
      </c>
      <c r="F50" s="24" t="s">
        <v>8</v>
      </c>
      <c r="G50" s="24"/>
      <c r="H50" s="24"/>
      <c r="I50" s="24"/>
      <c r="J50" s="24"/>
      <c r="K50" s="24"/>
      <c r="L50" s="34">
        <v>0</v>
      </c>
      <c r="M50" s="35">
        <v>10716.523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10716523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7">
        <v>0</v>
      </c>
      <c r="AB50" s="38">
        <v>6178.149</v>
      </c>
      <c r="AC50" s="39">
        <v>6178148.71</v>
      </c>
      <c r="AD50" s="39">
        <v>-6178148.71</v>
      </c>
      <c r="AE50" s="39">
        <v>0</v>
      </c>
      <c r="AF50" s="40">
        <v>0.576506830620342</v>
      </c>
      <c r="AG50" s="39">
        <v>4538374.29</v>
      </c>
      <c r="AH50" s="41">
        <f t="shared" si="0"/>
        <v>57.650685768135816</v>
      </c>
      <c r="AI50" s="32">
        <v>0</v>
      </c>
      <c r="AJ50" s="11"/>
    </row>
    <row r="51" spans="1:36" s="12" customFormat="1" ht="15" hidden="1" collapsed="1">
      <c r="A51" s="23" t="s">
        <v>81</v>
      </c>
      <c r="B51" s="24" t="s">
        <v>8</v>
      </c>
      <c r="C51" s="42" t="s">
        <v>36</v>
      </c>
      <c r="D51" s="24" t="s">
        <v>10</v>
      </c>
      <c r="E51" s="24" t="s">
        <v>8</v>
      </c>
      <c r="F51" s="24" t="s">
        <v>8</v>
      </c>
      <c r="G51" s="24"/>
      <c r="H51" s="24"/>
      <c r="I51" s="24"/>
      <c r="J51" s="24"/>
      <c r="K51" s="24"/>
      <c r="L51" s="25">
        <v>0</v>
      </c>
      <c r="M51" s="26">
        <v>49380.052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49380052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8">
        <v>0</v>
      </c>
      <c r="AB51" s="29">
        <v>26102.354</v>
      </c>
      <c r="AC51" s="30">
        <v>26102354.08</v>
      </c>
      <c r="AD51" s="30">
        <v>-26102354.08</v>
      </c>
      <c r="AE51" s="30">
        <v>0</v>
      </c>
      <c r="AF51" s="31">
        <v>0.5286011865682118</v>
      </c>
      <c r="AG51" s="30">
        <v>23277697.92</v>
      </c>
      <c r="AH51" s="22">
        <f>AB51/M51*100</f>
        <v>52.86011849481243</v>
      </c>
      <c r="AI51" s="32">
        <v>0</v>
      </c>
      <c r="AJ51" s="11"/>
    </row>
    <row r="52" spans="1:36" s="12" customFormat="1" ht="15" hidden="1" outlineLevel="1">
      <c r="A52" s="33" t="s">
        <v>82</v>
      </c>
      <c r="B52" s="24" t="s">
        <v>8</v>
      </c>
      <c r="C52" s="24" t="s">
        <v>37</v>
      </c>
      <c r="D52" s="24" t="s">
        <v>10</v>
      </c>
      <c r="E52" s="24" t="s">
        <v>8</v>
      </c>
      <c r="F52" s="24" t="s">
        <v>8</v>
      </c>
      <c r="G52" s="24"/>
      <c r="H52" s="24"/>
      <c r="I52" s="24"/>
      <c r="J52" s="24"/>
      <c r="K52" s="24"/>
      <c r="L52" s="34">
        <v>0</v>
      </c>
      <c r="M52" s="35">
        <v>46136.202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46136202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7">
        <v>0</v>
      </c>
      <c r="AB52" s="38">
        <v>24188.892</v>
      </c>
      <c r="AC52" s="39">
        <v>24188892.41</v>
      </c>
      <c r="AD52" s="39">
        <v>-24188892.41</v>
      </c>
      <c r="AE52" s="39">
        <v>0</v>
      </c>
      <c r="AF52" s="40">
        <v>0.5242931008928736</v>
      </c>
      <c r="AG52" s="39">
        <v>21947309.59</v>
      </c>
      <c r="AH52" s="41">
        <f aca="true" t="shared" si="1" ref="AH52:AH65">AB52/M52*100</f>
        <v>52.429309200614306</v>
      </c>
      <c r="AI52" s="32">
        <v>0</v>
      </c>
      <c r="AJ52" s="11"/>
    </row>
    <row r="53" spans="1:36" s="12" customFormat="1" ht="15" hidden="1" outlineLevel="1">
      <c r="A53" s="33" t="s">
        <v>83</v>
      </c>
      <c r="B53" s="24" t="s">
        <v>8</v>
      </c>
      <c r="C53" s="24" t="s">
        <v>38</v>
      </c>
      <c r="D53" s="24" t="s">
        <v>10</v>
      </c>
      <c r="E53" s="24" t="s">
        <v>8</v>
      </c>
      <c r="F53" s="24" t="s">
        <v>8</v>
      </c>
      <c r="G53" s="24"/>
      <c r="H53" s="24"/>
      <c r="I53" s="24"/>
      <c r="J53" s="24"/>
      <c r="K53" s="24"/>
      <c r="L53" s="34">
        <v>0</v>
      </c>
      <c r="M53" s="35">
        <v>3243.85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3243850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7">
        <v>0</v>
      </c>
      <c r="AB53" s="38">
        <v>1913.462</v>
      </c>
      <c r="AC53" s="39">
        <v>1913461.67</v>
      </c>
      <c r="AD53" s="39">
        <v>-1913461.67</v>
      </c>
      <c r="AE53" s="39">
        <v>0</v>
      </c>
      <c r="AF53" s="40">
        <v>0.5898736593862232</v>
      </c>
      <c r="AG53" s="39">
        <v>1330388.33</v>
      </c>
      <c r="AH53" s="41">
        <f t="shared" si="1"/>
        <v>58.9873761117191</v>
      </c>
      <c r="AI53" s="32">
        <v>0</v>
      </c>
      <c r="AJ53" s="11"/>
    </row>
    <row r="54" spans="1:36" s="12" customFormat="1" ht="15" collapsed="1">
      <c r="A54" s="23" t="s">
        <v>84</v>
      </c>
      <c r="B54" s="24" t="s">
        <v>8</v>
      </c>
      <c r="C54" s="42" t="s">
        <v>39</v>
      </c>
      <c r="D54" s="24" t="s">
        <v>10</v>
      </c>
      <c r="E54" s="24" t="s">
        <v>8</v>
      </c>
      <c r="F54" s="24" t="s">
        <v>8</v>
      </c>
      <c r="G54" s="24"/>
      <c r="H54" s="24"/>
      <c r="I54" s="24"/>
      <c r="J54" s="24"/>
      <c r="K54" s="24"/>
      <c r="L54" s="25">
        <v>0</v>
      </c>
      <c r="M54" s="26">
        <v>360.216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79524167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8">
        <v>0</v>
      </c>
      <c r="AB54" s="29">
        <v>360.216</v>
      </c>
      <c r="AC54" s="30">
        <v>41152938.5</v>
      </c>
      <c r="AD54" s="30">
        <v>-41152938.5</v>
      </c>
      <c r="AE54" s="30">
        <v>0</v>
      </c>
      <c r="AF54" s="31">
        <v>0.5130702641507298</v>
      </c>
      <c r="AG54" s="30">
        <v>38371228.5</v>
      </c>
      <c r="AH54" s="22">
        <f t="shared" si="1"/>
        <v>100</v>
      </c>
      <c r="AI54" s="32">
        <v>0</v>
      </c>
      <c r="AJ54" s="11"/>
    </row>
    <row r="55" spans="1:36" s="12" customFormat="1" ht="18.75" customHeight="1" outlineLevel="1">
      <c r="A55" s="33" t="s">
        <v>85</v>
      </c>
      <c r="B55" s="24" t="s">
        <v>8</v>
      </c>
      <c r="C55" s="24" t="s">
        <v>40</v>
      </c>
      <c r="D55" s="24" t="s">
        <v>10</v>
      </c>
      <c r="E55" s="24" t="s">
        <v>8</v>
      </c>
      <c r="F55" s="24" t="s">
        <v>8</v>
      </c>
      <c r="G55" s="24"/>
      <c r="H55" s="24"/>
      <c r="I55" s="24"/>
      <c r="J55" s="24"/>
      <c r="K55" s="24"/>
      <c r="L55" s="34">
        <v>0</v>
      </c>
      <c r="M55" s="35">
        <v>360.216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534000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7">
        <v>0</v>
      </c>
      <c r="AB55" s="38">
        <v>360.216</v>
      </c>
      <c r="AC55" s="39">
        <v>284509.78</v>
      </c>
      <c r="AD55" s="39">
        <v>-284509.78</v>
      </c>
      <c r="AE55" s="39">
        <v>0</v>
      </c>
      <c r="AF55" s="40">
        <v>0.5327898501872659</v>
      </c>
      <c r="AG55" s="39">
        <v>249490.22</v>
      </c>
      <c r="AH55" s="41">
        <f t="shared" si="1"/>
        <v>100</v>
      </c>
      <c r="AI55" s="32">
        <v>0</v>
      </c>
      <c r="AJ55" s="11"/>
    </row>
    <row r="56" spans="1:36" s="12" customFormat="1" ht="15" hidden="1" outlineLevel="1">
      <c r="A56" s="33" t="s">
        <v>86</v>
      </c>
      <c r="B56" s="24" t="s">
        <v>8</v>
      </c>
      <c r="C56" s="24" t="s">
        <v>41</v>
      </c>
      <c r="D56" s="24" t="s">
        <v>10</v>
      </c>
      <c r="E56" s="24" t="s">
        <v>8</v>
      </c>
      <c r="F56" s="24" t="s">
        <v>8</v>
      </c>
      <c r="G56" s="24"/>
      <c r="H56" s="24"/>
      <c r="I56" s="24"/>
      <c r="J56" s="24"/>
      <c r="K56" s="24"/>
      <c r="L56" s="34">
        <v>0</v>
      </c>
      <c r="M56" s="35">
        <v>38242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38242000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7">
        <v>0</v>
      </c>
      <c r="AB56" s="38">
        <v>20835.982</v>
      </c>
      <c r="AC56" s="39">
        <v>20835981.93</v>
      </c>
      <c r="AD56" s="39">
        <v>-20835981.93</v>
      </c>
      <c r="AE56" s="39">
        <v>0</v>
      </c>
      <c r="AF56" s="40">
        <v>0.5448455083416139</v>
      </c>
      <c r="AG56" s="39">
        <v>17406018.07</v>
      </c>
      <c r="AH56" s="41">
        <f t="shared" si="1"/>
        <v>54.484551017206215</v>
      </c>
      <c r="AI56" s="32">
        <v>0</v>
      </c>
      <c r="AJ56" s="11"/>
    </row>
    <row r="57" spans="1:36" s="12" customFormat="1" ht="15" hidden="1" outlineLevel="1">
      <c r="A57" s="33" t="s">
        <v>87</v>
      </c>
      <c r="B57" s="24" t="s">
        <v>8</v>
      </c>
      <c r="C57" s="24" t="s">
        <v>42</v>
      </c>
      <c r="D57" s="24" t="s">
        <v>10</v>
      </c>
      <c r="E57" s="24" t="s">
        <v>8</v>
      </c>
      <c r="F57" s="24" t="s">
        <v>8</v>
      </c>
      <c r="G57" s="24"/>
      <c r="H57" s="24"/>
      <c r="I57" s="24"/>
      <c r="J57" s="24"/>
      <c r="K57" s="24"/>
      <c r="L57" s="34">
        <v>0</v>
      </c>
      <c r="M57" s="35">
        <v>40864.277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40179277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7">
        <v>0</v>
      </c>
      <c r="AB57" s="38">
        <v>19818.253</v>
      </c>
      <c r="AC57" s="39">
        <v>19818252.88</v>
      </c>
      <c r="AD57" s="39">
        <v>-19818252.88</v>
      </c>
      <c r="AE57" s="39">
        <v>0</v>
      </c>
      <c r="AF57" s="40">
        <v>0.4849774505982328</v>
      </c>
      <c r="AG57" s="39">
        <v>20361024.12</v>
      </c>
      <c r="AH57" s="41">
        <f t="shared" si="1"/>
        <v>48.497745353478294</v>
      </c>
      <c r="AI57" s="32">
        <v>0</v>
      </c>
      <c r="AJ57" s="11"/>
    </row>
    <row r="58" spans="1:36" s="12" customFormat="1" ht="15" hidden="1" outlineLevel="1">
      <c r="A58" s="33" t="s">
        <v>88</v>
      </c>
      <c r="B58" s="24" t="s">
        <v>8</v>
      </c>
      <c r="C58" s="24" t="s">
        <v>43</v>
      </c>
      <c r="D58" s="24" t="s">
        <v>10</v>
      </c>
      <c r="E58" s="24" t="s">
        <v>8</v>
      </c>
      <c r="F58" s="24" t="s">
        <v>8</v>
      </c>
      <c r="G58" s="24"/>
      <c r="H58" s="24"/>
      <c r="I58" s="24"/>
      <c r="J58" s="24"/>
      <c r="K58" s="24"/>
      <c r="L58" s="34">
        <v>0</v>
      </c>
      <c r="M58" s="35">
        <v>568.89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568890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7">
        <v>0</v>
      </c>
      <c r="AB58" s="38">
        <v>214.194</v>
      </c>
      <c r="AC58" s="39">
        <v>214193.91</v>
      </c>
      <c r="AD58" s="39">
        <v>-214193.91</v>
      </c>
      <c r="AE58" s="39">
        <v>0</v>
      </c>
      <c r="AF58" s="40">
        <v>0.37651199704688076</v>
      </c>
      <c r="AG58" s="39">
        <v>354696.09</v>
      </c>
      <c r="AH58" s="41">
        <f t="shared" si="1"/>
        <v>37.65121552496968</v>
      </c>
      <c r="AI58" s="32">
        <v>0</v>
      </c>
      <c r="AJ58" s="11"/>
    </row>
    <row r="59" spans="1:36" s="12" customFormat="1" ht="15" hidden="1" collapsed="1">
      <c r="A59" s="23" t="s">
        <v>89</v>
      </c>
      <c r="B59" s="24" t="s">
        <v>8</v>
      </c>
      <c r="C59" s="42" t="s">
        <v>44</v>
      </c>
      <c r="D59" s="24" t="s">
        <v>10</v>
      </c>
      <c r="E59" s="24" t="s">
        <v>8</v>
      </c>
      <c r="F59" s="24" t="s">
        <v>8</v>
      </c>
      <c r="G59" s="24"/>
      <c r="H59" s="24"/>
      <c r="I59" s="24"/>
      <c r="J59" s="24"/>
      <c r="K59" s="24"/>
      <c r="L59" s="25">
        <v>0</v>
      </c>
      <c r="M59" s="26">
        <v>56731.766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56731766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8">
        <v>0</v>
      </c>
      <c r="AB59" s="29">
        <v>36973.161</v>
      </c>
      <c r="AC59" s="30">
        <v>36973160.89</v>
      </c>
      <c r="AD59" s="30">
        <v>-36973160.89</v>
      </c>
      <c r="AE59" s="30">
        <v>0</v>
      </c>
      <c r="AF59" s="31">
        <v>0.6517188428437077</v>
      </c>
      <c r="AG59" s="30">
        <v>19758605.11</v>
      </c>
      <c r="AH59" s="22">
        <f t="shared" si="1"/>
        <v>65.17188447826567</v>
      </c>
      <c r="AI59" s="32">
        <v>0</v>
      </c>
      <c r="AJ59" s="11"/>
    </row>
    <row r="60" spans="1:36" s="12" customFormat="1" ht="15" hidden="1" outlineLevel="1">
      <c r="A60" s="33" t="s">
        <v>90</v>
      </c>
      <c r="B60" s="24" t="s">
        <v>8</v>
      </c>
      <c r="C60" s="24" t="s">
        <v>45</v>
      </c>
      <c r="D60" s="24" t="s">
        <v>10</v>
      </c>
      <c r="E60" s="24" t="s">
        <v>8</v>
      </c>
      <c r="F60" s="24" t="s">
        <v>8</v>
      </c>
      <c r="G60" s="24"/>
      <c r="H60" s="24"/>
      <c r="I60" s="24"/>
      <c r="J60" s="24"/>
      <c r="K60" s="24"/>
      <c r="L60" s="34">
        <v>0</v>
      </c>
      <c r="M60" s="35">
        <v>56731.766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56731766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7">
        <v>0</v>
      </c>
      <c r="AB60" s="38">
        <v>36973.161</v>
      </c>
      <c r="AC60" s="39">
        <v>36973160.89</v>
      </c>
      <c r="AD60" s="39">
        <v>-36973160.89</v>
      </c>
      <c r="AE60" s="39">
        <v>0</v>
      </c>
      <c r="AF60" s="40">
        <v>0.6517188428437077</v>
      </c>
      <c r="AG60" s="39">
        <v>19758605.11</v>
      </c>
      <c r="AH60" s="41">
        <f t="shared" si="1"/>
        <v>65.17188447826567</v>
      </c>
      <c r="AI60" s="32">
        <v>0</v>
      </c>
      <c r="AJ60" s="11"/>
    </row>
    <row r="61" spans="1:36" s="12" customFormat="1" ht="15" hidden="1">
      <c r="A61" s="23" t="s">
        <v>91</v>
      </c>
      <c r="B61" s="24" t="s">
        <v>8</v>
      </c>
      <c r="C61" s="42" t="s">
        <v>46</v>
      </c>
      <c r="D61" s="24" t="s">
        <v>10</v>
      </c>
      <c r="E61" s="24" t="s">
        <v>8</v>
      </c>
      <c r="F61" s="24" t="s">
        <v>8</v>
      </c>
      <c r="G61" s="24"/>
      <c r="H61" s="24"/>
      <c r="I61" s="24"/>
      <c r="J61" s="24"/>
      <c r="K61" s="24"/>
      <c r="L61" s="25">
        <v>0</v>
      </c>
      <c r="M61" s="26">
        <v>9000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9000000</v>
      </c>
      <c r="V61" s="27">
        <v>0</v>
      </c>
      <c r="W61" s="27">
        <v>0</v>
      </c>
      <c r="X61" s="27">
        <v>0</v>
      </c>
      <c r="Y61" s="27">
        <v>0</v>
      </c>
      <c r="Z61" s="27">
        <v>0</v>
      </c>
      <c r="AA61" s="28">
        <v>0</v>
      </c>
      <c r="AB61" s="29">
        <v>3268.122</v>
      </c>
      <c r="AC61" s="30">
        <v>3268121.96</v>
      </c>
      <c r="AD61" s="30">
        <v>-3268121.96</v>
      </c>
      <c r="AE61" s="30">
        <v>0</v>
      </c>
      <c r="AF61" s="31">
        <v>0.3631246622222222</v>
      </c>
      <c r="AG61" s="30">
        <v>5731878.04</v>
      </c>
      <c r="AH61" s="22">
        <f t="shared" si="1"/>
        <v>36.312466666666666</v>
      </c>
      <c r="AI61" s="32">
        <v>0</v>
      </c>
      <c r="AJ61" s="11"/>
    </row>
    <row r="62" spans="1:36" s="12" customFormat="1" ht="15" hidden="1" outlineLevel="1">
      <c r="A62" s="33" t="s">
        <v>92</v>
      </c>
      <c r="B62" s="24" t="s">
        <v>8</v>
      </c>
      <c r="C62" s="24" t="s">
        <v>47</v>
      </c>
      <c r="D62" s="24" t="s">
        <v>10</v>
      </c>
      <c r="E62" s="24" t="s">
        <v>8</v>
      </c>
      <c r="F62" s="24" t="s">
        <v>8</v>
      </c>
      <c r="G62" s="24"/>
      <c r="H62" s="24"/>
      <c r="I62" s="24"/>
      <c r="J62" s="24"/>
      <c r="K62" s="24"/>
      <c r="L62" s="34">
        <v>0</v>
      </c>
      <c r="M62" s="35">
        <v>9000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9000000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7">
        <v>0</v>
      </c>
      <c r="AB62" s="38">
        <v>3268.122</v>
      </c>
      <c r="AC62" s="39">
        <v>3268121.96</v>
      </c>
      <c r="AD62" s="39">
        <v>-3268121.96</v>
      </c>
      <c r="AE62" s="39">
        <v>0</v>
      </c>
      <c r="AF62" s="40">
        <v>0.3631246622222222</v>
      </c>
      <c r="AG62" s="39">
        <v>5731878.04</v>
      </c>
      <c r="AH62" s="41">
        <f t="shared" si="1"/>
        <v>36.312466666666666</v>
      </c>
      <c r="AI62" s="32">
        <v>0</v>
      </c>
      <c r="AJ62" s="11"/>
    </row>
    <row r="63" spans="1:36" s="12" customFormat="1" ht="30.75" hidden="1">
      <c r="A63" s="23" t="s">
        <v>93</v>
      </c>
      <c r="B63" s="24" t="s">
        <v>8</v>
      </c>
      <c r="C63" s="42" t="s">
        <v>48</v>
      </c>
      <c r="D63" s="24" t="s">
        <v>10</v>
      </c>
      <c r="E63" s="24" t="s">
        <v>8</v>
      </c>
      <c r="F63" s="24" t="s">
        <v>8</v>
      </c>
      <c r="G63" s="24"/>
      <c r="H63" s="24"/>
      <c r="I63" s="24"/>
      <c r="J63" s="24"/>
      <c r="K63" s="24"/>
      <c r="L63" s="25">
        <v>0</v>
      </c>
      <c r="M63" s="26">
        <v>28786.608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28786608</v>
      </c>
      <c r="V63" s="27">
        <v>0</v>
      </c>
      <c r="W63" s="27">
        <v>0</v>
      </c>
      <c r="X63" s="27">
        <v>0</v>
      </c>
      <c r="Y63" s="27">
        <v>0</v>
      </c>
      <c r="Z63" s="27">
        <v>0</v>
      </c>
      <c r="AA63" s="28">
        <v>0</v>
      </c>
      <c r="AB63" s="29">
        <v>5649.663</v>
      </c>
      <c r="AC63" s="30">
        <v>5649663</v>
      </c>
      <c r="AD63" s="30">
        <v>-5649663</v>
      </c>
      <c r="AE63" s="30">
        <v>0</v>
      </c>
      <c r="AF63" s="31">
        <v>0.19626011512019756</v>
      </c>
      <c r="AG63" s="30">
        <v>23136945</v>
      </c>
      <c r="AH63" s="22">
        <f t="shared" si="1"/>
        <v>19.626011512019755</v>
      </c>
      <c r="AI63" s="32">
        <v>0</v>
      </c>
      <c r="AJ63" s="11"/>
    </row>
    <row r="64" spans="1:36" s="12" customFormat="1" ht="30.75" hidden="1" outlineLevel="1">
      <c r="A64" s="33" t="s">
        <v>94</v>
      </c>
      <c r="B64" s="24" t="s">
        <v>8</v>
      </c>
      <c r="C64" s="24" t="s">
        <v>49</v>
      </c>
      <c r="D64" s="24" t="s">
        <v>10</v>
      </c>
      <c r="E64" s="24" t="s">
        <v>8</v>
      </c>
      <c r="F64" s="24" t="s">
        <v>8</v>
      </c>
      <c r="G64" s="24"/>
      <c r="H64" s="24"/>
      <c r="I64" s="24"/>
      <c r="J64" s="24"/>
      <c r="K64" s="24"/>
      <c r="L64" s="34">
        <v>0</v>
      </c>
      <c r="M64" s="35">
        <v>6774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6774000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7">
        <v>0</v>
      </c>
      <c r="AB64" s="38">
        <v>3387</v>
      </c>
      <c r="AC64" s="39">
        <v>3387000</v>
      </c>
      <c r="AD64" s="39">
        <v>-3387000</v>
      </c>
      <c r="AE64" s="39">
        <v>0</v>
      </c>
      <c r="AF64" s="40">
        <v>0.5</v>
      </c>
      <c r="AG64" s="39">
        <v>3387000</v>
      </c>
      <c r="AH64" s="41">
        <f t="shared" si="1"/>
        <v>50</v>
      </c>
      <c r="AI64" s="32">
        <v>0</v>
      </c>
      <c r="AJ64" s="11"/>
    </row>
    <row r="65" spans="1:36" s="12" customFormat="1" ht="15" hidden="1" outlineLevel="1">
      <c r="A65" s="47" t="s">
        <v>95</v>
      </c>
      <c r="B65" s="48" t="s">
        <v>8</v>
      </c>
      <c r="C65" s="48" t="s">
        <v>50</v>
      </c>
      <c r="D65" s="48" t="s">
        <v>10</v>
      </c>
      <c r="E65" s="48" t="s">
        <v>8</v>
      </c>
      <c r="F65" s="48" t="s">
        <v>8</v>
      </c>
      <c r="G65" s="48"/>
      <c r="H65" s="48"/>
      <c r="I65" s="48"/>
      <c r="J65" s="48"/>
      <c r="K65" s="48"/>
      <c r="L65" s="49">
        <v>0</v>
      </c>
      <c r="M65" s="50">
        <v>22012.608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v>22012608</v>
      </c>
      <c r="V65" s="51">
        <v>0</v>
      </c>
      <c r="W65" s="51">
        <v>0</v>
      </c>
      <c r="X65" s="51">
        <v>0</v>
      </c>
      <c r="Y65" s="51">
        <v>0</v>
      </c>
      <c r="Z65" s="51">
        <v>0</v>
      </c>
      <c r="AA65" s="52">
        <v>0</v>
      </c>
      <c r="AB65" s="53">
        <v>2262.663</v>
      </c>
      <c r="AC65" s="54">
        <v>2262663</v>
      </c>
      <c r="AD65" s="54">
        <v>-2262663</v>
      </c>
      <c r="AE65" s="54">
        <v>0</v>
      </c>
      <c r="AF65" s="55">
        <v>0.10278941050510688</v>
      </c>
      <c r="AG65" s="54">
        <v>19749945</v>
      </c>
      <c r="AH65" s="56">
        <f t="shared" si="1"/>
        <v>10.278941050510689</v>
      </c>
      <c r="AI65" s="32">
        <v>0</v>
      </c>
      <c r="AJ65" s="11"/>
    </row>
    <row r="66" spans="1:36" s="12" customFormat="1" ht="15" collapsed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 t="s">
        <v>5</v>
      </c>
      <c r="AD66" s="7"/>
      <c r="AE66" s="7"/>
      <c r="AF66" s="7"/>
      <c r="AG66" s="7"/>
      <c r="AH66" s="7"/>
      <c r="AI66" s="43"/>
      <c r="AJ66" s="11"/>
    </row>
    <row r="67" spans="1:36" s="12" customFormat="1" ht="51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58"/>
      <c r="AD67" s="58"/>
      <c r="AE67" s="58"/>
      <c r="AF67" s="58"/>
      <c r="AG67" s="58"/>
      <c r="AH67" s="58"/>
      <c r="AI67" s="44"/>
      <c r="AJ67" s="11"/>
    </row>
    <row r="68" spans="1:36" s="12" customFormat="1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11"/>
      <c r="AJ68" s="11"/>
    </row>
    <row r="69" spans="1:36" s="12" customFormat="1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11"/>
      <c r="AJ69" s="11"/>
    </row>
    <row r="70" spans="1:36" s="12" customFormat="1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11"/>
      <c r="AJ70" s="11"/>
    </row>
    <row r="71" spans="1:36" s="12" customFormat="1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11"/>
      <c r="AJ71" s="11"/>
    </row>
    <row r="72" spans="1:36" s="12" customFormat="1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11"/>
      <c r="AJ72" s="11"/>
    </row>
    <row r="73" spans="1:36" s="12" customFormat="1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11"/>
      <c r="AJ73" s="11"/>
    </row>
    <row r="74" spans="1:36" s="12" customFormat="1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11"/>
      <c r="AJ74" s="11"/>
    </row>
    <row r="75" spans="1:36" s="12" customFormat="1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11"/>
      <c r="AJ75" s="11"/>
    </row>
    <row r="76" spans="1:34" s="12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s="12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s="12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s="12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s="12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s="12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s="12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s="12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s="12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s="12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s="12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s="12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s="12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s="12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s="12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s="12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s="12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s="12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s="12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s="12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s="12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s="12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s="12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s="12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s="12" customFormat="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s="12" customFormat="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s="12" customFormat="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s="12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s="12" customFormat="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s="12" customFormat="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s="12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s="12" customFormat="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s="12" customFormat="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s="12" customFormat="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s="12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s="12" customFormat="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s="12" customFormat="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s="12" customFormat="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s="12" customFormat="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s="12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s="12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s="12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s="12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s="12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s="12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s="12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s="12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s="12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s="12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s="12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s="12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s="12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s="12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s="12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s="12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s="12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s="12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s="12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s="12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 s="12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 s="12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1:34" s="12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s="12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1:34" s="12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s="12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1:34" s="12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s="12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 s="12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 s="12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1:34" s="12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 s="12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1:34" s="12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1:34" s="12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1:34" s="12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1:34" s="12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1:34" s="12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1:34" s="12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1:34" s="12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1:34" s="12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1:34" s="12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1:34" s="12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1:34" s="12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1:34" s="12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1:34" s="12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1:34" s="12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1:34" s="12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1:34" s="12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1:34" s="12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 s="12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1:34" s="12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1:34" s="12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1:34" s="12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1:34" s="12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  <row r="169" spans="1:34" s="12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13:34" s="12" customFormat="1" ht="12.75">
      <c r="M170" s="45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57"/>
      <c r="AC170" s="57"/>
      <c r="AD170" s="57"/>
      <c r="AE170" s="57"/>
      <c r="AF170" s="57"/>
      <c r="AG170" s="57"/>
      <c r="AH170" s="57"/>
    </row>
    <row r="171" spans="13:34" s="12" customFormat="1" ht="12.75">
      <c r="M171" s="45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46"/>
      <c r="AC171" s="46"/>
      <c r="AD171" s="46"/>
      <c r="AE171" s="46"/>
      <c r="AF171" s="46"/>
      <c r="AG171" s="46"/>
      <c r="AH171" s="46"/>
    </row>
    <row r="172" spans="13:34" s="12" customFormat="1" ht="12.75">
      <c r="M172" s="45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46"/>
      <c r="AC172" s="46"/>
      <c r="AD172" s="46"/>
      <c r="AE172" s="46"/>
      <c r="AF172" s="46"/>
      <c r="AG172" s="46"/>
      <c r="AH172" s="46"/>
    </row>
    <row r="173" spans="13:34" s="12" customFormat="1" ht="12.75">
      <c r="M173" s="45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46"/>
      <c r="AC173" s="46"/>
      <c r="AD173" s="46"/>
      <c r="AE173" s="46"/>
      <c r="AF173" s="46"/>
      <c r="AG173" s="46"/>
      <c r="AH173" s="46"/>
    </row>
    <row r="174" spans="13:34" s="12" customFormat="1" ht="12.75">
      <c r="M174" s="45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46"/>
      <c r="AC174" s="46"/>
      <c r="AD174" s="46"/>
      <c r="AE174" s="46"/>
      <c r="AF174" s="46"/>
      <c r="AG174" s="46"/>
      <c r="AH174" s="46"/>
    </row>
    <row r="175" spans="13:34" s="12" customFormat="1" ht="12.75">
      <c r="M175" s="45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46"/>
      <c r="AC175" s="46"/>
      <c r="AD175" s="46"/>
      <c r="AE175" s="46"/>
      <c r="AF175" s="46"/>
      <c r="AG175" s="46"/>
      <c r="AH175" s="46"/>
    </row>
    <row r="176" spans="13:34" s="12" customFormat="1" ht="12.75">
      <c r="M176" s="45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46"/>
      <c r="AC176" s="46"/>
      <c r="AD176" s="46"/>
      <c r="AE176" s="46"/>
      <c r="AF176" s="46"/>
      <c r="AG176" s="46"/>
      <c r="AH176" s="46"/>
    </row>
    <row r="177" spans="13:34" s="12" customFormat="1" ht="12.75">
      <c r="M177" s="45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46"/>
      <c r="AC177" s="46"/>
      <c r="AD177" s="46"/>
      <c r="AE177" s="46"/>
      <c r="AF177" s="46"/>
      <c r="AG177" s="46"/>
      <c r="AH177" s="46"/>
    </row>
    <row r="178" spans="13:34" s="12" customFormat="1" ht="12.75">
      <c r="M178" s="45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46"/>
      <c r="AC178" s="46"/>
      <c r="AD178" s="46"/>
      <c r="AE178" s="46"/>
      <c r="AF178" s="46"/>
      <c r="AG178" s="46"/>
      <c r="AH178" s="46"/>
    </row>
    <row r="179" spans="13:34" s="12" customFormat="1" ht="12.75">
      <c r="M179" s="45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46"/>
      <c r="AC179" s="46"/>
      <c r="AD179" s="46"/>
      <c r="AE179" s="46"/>
      <c r="AF179" s="46"/>
      <c r="AG179" s="46"/>
      <c r="AH179" s="46"/>
    </row>
    <row r="180" spans="13:34" s="12" customFormat="1" ht="12.75">
      <c r="M180" s="45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46"/>
      <c r="AC180" s="46"/>
      <c r="AD180" s="46"/>
      <c r="AE180" s="46"/>
      <c r="AF180" s="46"/>
      <c r="AG180" s="46"/>
      <c r="AH180" s="46"/>
    </row>
    <row r="181" spans="13:34" s="12" customFormat="1" ht="12.75">
      <c r="M181" s="45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46"/>
      <c r="AC181" s="46"/>
      <c r="AD181" s="46"/>
      <c r="AE181" s="46"/>
      <c r="AF181" s="46"/>
      <c r="AG181" s="46"/>
      <c r="AH181" s="46"/>
    </row>
    <row r="182" spans="13:34" s="12" customFormat="1" ht="12.75">
      <c r="M182" s="45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46"/>
      <c r="AC182" s="46"/>
      <c r="AD182" s="46"/>
      <c r="AE182" s="46"/>
      <c r="AF182" s="46"/>
      <c r="AG182" s="46"/>
      <c r="AH182" s="46"/>
    </row>
    <row r="183" spans="13:34" s="12" customFormat="1" ht="12.75">
      <c r="M183" s="45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46"/>
      <c r="AC183" s="46"/>
      <c r="AD183" s="46"/>
      <c r="AE183" s="46"/>
      <c r="AF183" s="46"/>
      <c r="AG183" s="46"/>
      <c r="AH183" s="46"/>
    </row>
    <row r="184" spans="13:34" s="12" customFormat="1" ht="12.75">
      <c r="M184" s="45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46"/>
      <c r="AC184" s="46"/>
      <c r="AD184" s="46"/>
      <c r="AE184" s="46"/>
      <c r="AF184" s="46"/>
      <c r="AG184" s="46"/>
      <c r="AH184" s="46"/>
    </row>
    <row r="185" spans="13:34" s="12" customFormat="1" ht="12.75">
      <c r="M185" s="45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46"/>
      <c r="AC185" s="46"/>
      <c r="AD185" s="46"/>
      <c r="AE185" s="46"/>
      <c r="AF185" s="46"/>
      <c r="AG185" s="46"/>
      <c r="AH185" s="46"/>
    </row>
    <row r="186" spans="13:34" s="12" customFormat="1" ht="12.75">
      <c r="M186" s="45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46"/>
      <c r="AC186" s="46"/>
      <c r="AD186" s="46"/>
      <c r="AE186" s="46"/>
      <c r="AF186" s="46"/>
      <c r="AG186" s="46"/>
      <c r="AH186" s="46"/>
    </row>
    <row r="187" spans="13:34" s="12" customFormat="1" ht="12.75">
      <c r="M187" s="45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46"/>
      <c r="AC187" s="46"/>
      <c r="AD187" s="46"/>
      <c r="AE187" s="46"/>
      <c r="AF187" s="46"/>
      <c r="AG187" s="46"/>
      <c r="AH187" s="46"/>
    </row>
    <row r="188" spans="13:34" s="12" customFormat="1" ht="12.75">
      <c r="M188" s="45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46"/>
      <c r="AC188" s="46"/>
      <c r="AD188" s="46"/>
      <c r="AE188" s="46"/>
      <c r="AF188" s="46"/>
      <c r="AG188" s="46"/>
      <c r="AH188" s="46"/>
    </row>
    <row r="189" spans="13:34" s="12" customFormat="1" ht="12.75">
      <c r="M189" s="45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46"/>
      <c r="AC189" s="46"/>
      <c r="AD189" s="46"/>
      <c r="AE189" s="46"/>
      <c r="AF189" s="46"/>
      <c r="AG189" s="46"/>
      <c r="AH189" s="46"/>
    </row>
    <row r="190" spans="13:34" s="12" customFormat="1" ht="12.75">
      <c r="M190" s="45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46"/>
      <c r="AC190" s="46"/>
      <c r="AD190" s="46"/>
      <c r="AE190" s="46"/>
      <c r="AF190" s="46"/>
      <c r="AG190" s="46"/>
      <c r="AH190" s="46"/>
    </row>
    <row r="191" spans="13:34" s="12" customFormat="1" ht="12.75">
      <c r="M191" s="45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46"/>
      <c r="AC191" s="46"/>
      <c r="AD191" s="46"/>
      <c r="AE191" s="46"/>
      <c r="AF191" s="46"/>
      <c r="AG191" s="46"/>
      <c r="AH191" s="46"/>
    </row>
    <row r="192" spans="13:34" s="12" customFormat="1" ht="12.75">
      <c r="M192" s="45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46"/>
      <c r="AC192" s="46"/>
      <c r="AD192" s="46"/>
      <c r="AE192" s="46"/>
      <c r="AF192" s="46"/>
      <c r="AG192" s="46"/>
      <c r="AH192" s="46"/>
    </row>
    <row r="193" spans="13:34" s="12" customFormat="1" ht="12.75">
      <c r="M193" s="45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46"/>
      <c r="AC193" s="46"/>
      <c r="AD193" s="46"/>
      <c r="AE193" s="46"/>
      <c r="AF193" s="46"/>
      <c r="AG193" s="46"/>
      <c r="AH193" s="46"/>
    </row>
    <row r="194" spans="13:34" s="12" customFormat="1" ht="12.75">
      <c r="M194" s="45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46"/>
      <c r="AC194" s="46"/>
      <c r="AD194" s="46"/>
      <c r="AE194" s="46"/>
      <c r="AF194" s="46"/>
      <c r="AG194" s="46"/>
      <c r="AH194" s="46"/>
    </row>
    <row r="195" spans="13:34" s="12" customFormat="1" ht="12.75">
      <c r="M195" s="45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46"/>
      <c r="AC195" s="46"/>
      <c r="AD195" s="46"/>
      <c r="AE195" s="46"/>
      <c r="AF195" s="46"/>
      <c r="AG195" s="46"/>
      <c r="AH195" s="46"/>
    </row>
    <row r="196" spans="13:34" s="12" customFormat="1" ht="12.75">
      <c r="M196" s="45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46"/>
      <c r="AC196" s="46"/>
      <c r="AD196" s="46"/>
      <c r="AE196" s="46"/>
      <c r="AF196" s="46"/>
      <c r="AG196" s="46"/>
      <c r="AH196" s="46"/>
    </row>
    <row r="197" spans="13:34" s="12" customFormat="1" ht="12.75">
      <c r="M197" s="45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46"/>
      <c r="AC197" s="46"/>
      <c r="AD197" s="46"/>
      <c r="AE197" s="46"/>
      <c r="AF197" s="46"/>
      <c r="AG197" s="46"/>
      <c r="AH197" s="46"/>
    </row>
    <row r="198" spans="13:34" s="12" customFormat="1" ht="12.75">
      <c r="M198" s="45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46"/>
      <c r="AC198" s="46"/>
      <c r="AD198" s="46"/>
      <c r="AE198" s="46"/>
      <c r="AF198" s="46"/>
      <c r="AG198" s="46"/>
      <c r="AH198" s="46"/>
    </row>
    <row r="199" spans="13:34" s="12" customFormat="1" ht="12.75">
      <c r="M199" s="45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46"/>
      <c r="AC199" s="46"/>
      <c r="AD199" s="46"/>
      <c r="AE199" s="46"/>
      <c r="AF199" s="46"/>
      <c r="AG199" s="46"/>
      <c r="AH199" s="46"/>
    </row>
    <row r="200" spans="13:34" s="12" customFormat="1" ht="12.75">
      <c r="M200" s="45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46"/>
      <c r="AC200" s="46"/>
      <c r="AD200" s="46"/>
      <c r="AE200" s="46"/>
      <c r="AF200" s="46"/>
      <c r="AG200" s="46"/>
      <c r="AH200" s="46"/>
    </row>
    <row r="201" spans="13:34" s="12" customFormat="1" ht="12.75">
      <c r="M201" s="45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46"/>
      <c r="AC201" s="46"/>
      <c r="AD201" s="46"/>
      <c r="AE201" s="46"/>
      <c r="AF201" s="46"/>
      <c r="AG201" s="46"/>
      <c r="AH201" s="46"/>
    </row>
    <row r="202" spans="13:34" s="12" customFormat="1" ht="12.75">
      <c r="M202" s="45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46"/>
      <c r="AC202" s="46"/>
      <c r="AD202" s="46"/>
      <c r="AE202" s="46"/>
      <c r="AF202" s="46"/>
      <c r="AG202" s="46"/>
      <c r="AH202" s="46"/>
    </row>
  </sheetData>
  <sheetProtection/>
  <mergeCells count="45">
    <mergeCell ref="J14:J15"/>
    <mergeCell ref="H14:H15"/>
    <mergeCell ref="I14:I15"/>
    <mergeCell ref="A3:IV3"/>
    <mergeCell ref="A2:IV2"/>
    <mergeCell ref="C6:AH6"/>
    <mergeCell ref="M7:AH7"/>
    <mergeCell ref="M8:AH8"/>
    <mergeCell ref="A13:AI13"/>
    <mergeCell ref="G14:G15"/>
    <mergeCell ref="A14:A15"/>
    <mergeCell ref="B14:B15"/>
    <mergeCell ref="C14:C15"/>
    <mergeCell ref="D14:D15"/>
    <mergeCell ref="E14:E15"/>
    <mergeCell ref="AB14:AB15"/>
    <mergeCell ref="K14:K15"/>
    <mergeCell ref="L14:L15"/>
    <mergeCell ref="M14:M15"/>
    <mergeCell ref="A10:M10"/>
    <mergeCell ref="A11:AG11"/>
    <mergeCell ref="A12:AG12"/>
    <mergeCell ref="P14:P15"/>
    <mergeCell ref="Q14:Q15"/>
    <mergeCell ref="F14:F15"/>
    <mergeCell ref="U14:U15"/>
    <mergeCell ref="N14:N15"/>
    <mergeCell ref="W14:W15"/>
    <mergeCell ref="O14:O15"/>
    <mergeCell ref="AH14:AH15"/>
    <mergeCell ref="AI14:AI15"/>
    <mergeCell ref="X14:X15"/>
    <mergeCell ref="Y14:Y15"/>
    <mergeCell ref="Z14:Z15"/>
    <mergeCell ref="AA14:AA15"/>
    <mergeCell ref="V14:V15"/>
    <mergeCell ref="AD14:AD15"/>
    <mergeCell ref="A5:IV5"/>
    <mergeCell ref="A67:AB67"/>
    <mergeCell ref="AE14:AE15"/>
    <mergeCell ref="AF14:AF15"/>
    <mergeCell ref="AG14:AG15"/>
    <mergeCell ref="R14:R15"/>
    <mergeCell ref="S14:S15"/>
    <mergeCell ref="T14:T15"/>
  </mergeCells>
  <printOptions/>
  <pageMargins left="1.1811023622047245" right="0.3937007874015748" top="0.3937007874015748" bottom="0.3937007874015748" header="0" footer="0"/>
  <pageSetup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2021-05-24T06:50:42Z</cp:lastPrinted>
  <dcterms:created xsi:type="dcterms:W3CDTF">2014-07-30T07:51:22Z</dcterms:created>
  <dcterms:modified xsi:type="dcterms:W3CDTF">2021-05-24T06:51:00Z</dcterms:modified>
  <cp:category/>
  <cp:version/>
  <cp:contentType/>
  <cp:contentStatus/>
</cp:coreProperties>
</file>