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Лист1!$14:$15</definedName>
  </definedNames>
  <calcPr calcId="124519"/>
</workbook>
</file>

<file path=xl/calcChain.xml><?xml version="1.0" encoding="utf-8"?>
<calcChain xmlns="http://schemas.openxmlformats.org/spreadsheetml/2006/main">
  <c r="E22" i="1"/>
  <c r="J37" l="1"/>
  <c r="J36"/>
  <c r="J34"/>
  <c r="I34"/>
  <c r="H34"/>
  <c r="G34"/>
  <c r="F34"/>
  <c r="E34"/>
  <c r="G19"/>
  <c r="G18"/>
  <c r="F19"/>
  <c r="F18"/>
  <c r="E19"/>
  <c r="E17"/>
  <c r="E18"/>
  <c r="G21"/>
  <c r="I21"/>
  <c r="E21"/>
  <c r="I20"/>
  <c r="G20"/>
  <c r="E20"/>
  <c r="E28"/>
  <c r="H39"/>
  <c r="F39"/>
  <c r="H38"/>
  <c r="F38"/>
  <c r="H33"/>
  <c r="F33"/>
  <c r="H32"/>
  <c r="H27"/>
  <c r="H21" s="1"/>
  <c r="F27"/>
  <c r="F21" s="1"/>
  <c r="H26"/>
  <c r="H20" s="1"/>
  <c r="F26"/>
  <c r="F20" s="1"/>
  <c r="J25"/>
  <c r="G22"/>
  <c r="I22"/>
  <c r="F23"/>
  <c r="F22" s="1"/>
  <c r="H23"/>
  <c r="J24"/>
  <c r="G28"/>
  <c r="I28"/>
  <c r="F29"/>
  <c r="F28" s="1"/>
  <c r="H29"/>
  <c r="H28" s="1"/>
  <c r="F30"/>
  <c r="H30"/>
  <c r="J31" s="1"/>
  <c r="J35"/>
  <c r="H19"/>
  <c r="I19"/>
  <c r="I18"/>
  <c r="G17"/>
  <c r="I17"/>
  <c r="J32" l="1"/>
  <c r="J33"/>
  <c r="J38"/>
  <c r="J39"/>
  <c r="J20"/>
  <c r="E16"/>
  <c r="F17"/>
  <c r="F16" s="1"/>
  <c r="J26"/>
  <c r="J27"/>
  <c r="J21"/>
  <c r="J30"/>
  <c r="J23"/>
  <c r="J29"/>
  <c r="H18"/>
  <c r="J28"/>
  <c r="H22"/>
  <c r="J22" s="1"/>
  <c r="J19"/>
  <c r="H17"/>
  <c r="H16" s="1"/>
  <c r="G16"/>
  <c r="I16"/>
  <c r="J18" l="1"/>
  <c r="J17"/>
  <c r="J16"/>
</calcChain>
</file>

<file path=xl/sharedStrings.xml><?xml version="1.0" encoding="utf-8"?>
<sst xmlns="http://schemas.openxmlformats.org/spreadsheetml/2006/main" count="56" uniqueCount="36">
  <si>
    <t>Статус</t>
  </si>
  <si>
    <t>всего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</si>
  <si>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</si>
  <si>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</si>
  <si>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</si>
  <si>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</si>
  <si>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</si>
  <si>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</si>
  <si>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Управление муниципальным долгом Омутнинского района</t>
  </si>
  <si>
    <t>1.3</t>
  </si>
  <si>
    <t>Предоставление межбюджетных трансфертов бюджетам поселений Омутнинского района</t>
  </si>
  <si>
    <t>Источники финансирования</t>
  </si>
  <si>
    <t>№   п/п</t>
  </si>
  <si>
    <t>итого</t>
  </si>
  <si>
    <t>федеральный бюджет</t>
  </si>
  <si>
    <t>областной бюджет</t>
  </si>
  <si>
    <t>районный бюджет</t>
  </si>
  <si>
    <t>Наименование муниципальной программы,  подпрограммы, мероприятия</t>
  </si>
  <si>
    <t>2021 год</t>
  </si>
  <si>
    <t>2022 год</t>
  </si>
  <si>
    <t>"Управление муниципальными финансами и регулирование межбюджетных отношений в Омутнинском районе Кировской области" на 2021-2025 годы</t>
  </si>
  <si>
    <t>2023 год</t>
  </si>
  <si>
    <t>2024 год</t>
  </si>
  <si>
    <t>2025 год</t>
  </si>
  <si>
    <t xml:space="preserve">Расходы (прогноз, факт), тыс. рублей </t>
  </si>
  <si>
    <t>государственные внебюджетные фонды Российской Федерации</t>
  </si>
  <si>
    <t>иные внебюджетные источники</t>
  </si>
  <si>
    <t>Приложение № 4</t>
  </si>
  <si>
    <t>Ресурсное  обеспечение реализации муниципальной программы                                                                                                        за счет всех источников финансирования</t>
  </si>
  <si>
    <t>к постановлению администрации</t>
  </si>
  <si>
    <t>муниципального образования</t>
  </si>
  <si>
    <t>Омутнинский муниципальный район</t>
  </si>
  <si>
    <t>Кировской области</t>
  </si>
  <si>
    <t>к муниципальной программе</t>
  </si>
  <si>
    <t>Приложение № 2</t>
  </si>
  <si>
    <t xml:space="preserve"> от 22.09.2021 № 630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</si>
</sst>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/>
    </xf>
    <xf numFmtId="0" fontId="0" fillId="0" borderId="7" xfId="0" applyBorder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" fontId="2" fillId="0" borderId="1" xfId="0" applyNumberFormat="1" applyFont="1" applyBorder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selection activeCell="E13" sqref="E13:J14"/>
    </sheetView>
  </sheetViews>
  <sheetFormatPr defaultRowHeight="12.75"/>
  <cols>
    <col min="1" max="1" width="4.5703125" customWidth="1"/>
    <col min="2" max="2" width="17.7109375" customWidth="1"/>
    <col min="3" max="3" width="34.5703125" customWidth="1"/>
    <col min="4" max="4" width="22.28515625" customWidth="1"/>
    <col min="5" max="5" width="9.42578125" style="22" customWidth="1"/>
    <col min="6" max="9" width="9.42578125" customWidth="1"/>
    <col min="10" max="10" width="10.85546875" customWidth="1"/>
    <col min="12" max="12" width="10.5703125" bestFit="1" customWidth="1"/>
  </cols>
  <sheetData>
    <row r="1" spans="1:16" ht="18.75">
      <c r="F1" s="33" t="s">
        <v>34</v>
      </c>
      <c r="G1" s="33"/>
      <c r="H1" s="33"/>
      <c r="I1" s="33"/>
      <c r="J1" s="33"/>
    </row>
    <row r="3" spans="1:16" ht="18.75">
      <c r="F3" s="33" t="s">
        <v>29</v>
      </c>
      <c r="G3" s="33"/>
      <c r="H3" s="33"/>
      <c r="I3" s="33"/>
      <c r="J3" s="33"/>
    </row>
    <row r="4" spans="1:16" ht="18.75">
      <c r="F4" s="33" t="s">
        <v>30</v>
      </c>
      <c r="G4" s="33"/>
      <c r="H4" s="33"/>
      <c r="I4" s="33"/>
      <c r="J4" s="33"/>
    </row>
    <row r="5" spans="1:16" ht="18.75">
      <c r="F5" s="33" t="s">
        <v>31</v>
      </c>
      <c r="G5" s="33"/>
      <c r="H5" s="33"/>
      <c r="I5" s="33"/>
      <c r="J5" s="33"/>
    </row>
    <row r="6" spans="1:16" ht="18.75">
      <c r="F6" s="33" t="s">
        <v>32</v>
      </c>
      <c r="G6" s="33"/>
      <c r="H6" s="33"/>
      <c r="I6" s="33"/>
      <c r="J6" s="33"/>
    </row>
    <row r="7" spans="1:16" ht="18.75">
      <c r="F7" s="33" t="s">
        <v>35</v>
      </c>
      <c r="G7" s="33"/>
      <c r="H7" s="33"/>
      <c r="I7" s="33"/>
      <c r="J7" s="33"/>
    </row>
    <row r="8" spans="1:16" ht="12.75" customHeight="1"/>
    <row r="9" spans="1:16" ht="18.75" customHeight="1">
      <c r="E9" s="23"/>
      <c r="F9" s="32" t="s">
        <v>27</v>
      </c>
      <c r="G9" s="32"/>
      <c r="H9" s="32"/>
      <c r="I9" s="32"/>
      <c r="J9" s="32"/>
    </row>
    <row r="10" spans="1:16" ht="18.75" customHeight="1">
      <c r="E10" s="23"/>
      <c r="F10" s="32" t="s">
        <v>33</v>
      </c>
      <c r="G10" s="32"/>
      <c r="H10" s="32"/>
      <c r="I10" s="32"/>
      <c r="J10" s="32"/>
    </row>
    <row r="11" spans="1:16">
      <c r="E11" s="23"/>
      <c r="F11" s="10"/>
      <c r="G11" s="15"/>
      <c r="H11" s="15"/>
      <c r="I11" s="15"/>
      <c r="J11" s="10"/>
    </row>
    <row r="12" spans="1:16" ht="35.25" customHeight="1">
      <c r="B12" s="53" t="s">
        <v>28</v>
      </c>
      <c r="C12" s="53"/>
      <c r="D12" s="53"/>
      <c r="E12" s="53"/>
      <c r="F12" s="53"/>
      <c r="G12" s="53"/>
      <c r="H12" s="53"/>
      <c r="I12" s="53"/>
      <c r="J12" s="53"/>
    </row>
    <row r="13" spans="1:16" ht="18.75">
      <c r="B13" s="11"/>
      <c r="C13" s="12"/>
      <c r="D13" s="12"/>
      <c r="E13" s="24"/>
      <c r="F13" s="12"/>
      <c r="G13" s="16"/>
      <c r="H13" s="16"/>
      <c r="I13" s="16"/>
      <c r="J13" s="12"/>
    </row>
    <row r="14" spans="1:16" ht="24.75" customHeight="1">
      <c r="A14" s="42" t="s">
        <v>12</v>
      </c>
      <c r="B14" s="42" t="s">
        <v>0</v>
      </c>
      <c r="C14" s="42" t="s">
        <v>17</v>
      </c>
      <c r="D14" s="50" t="s">
        <v>11</v>
      </c>
      <c r="E14" s="54" t="s">
        <v>24</v>
      </c>
      <c r="F14" s="55"/>
      <c r="G14" s="55"/>
      <c r="H14" s="55"/>
      <c r="I14" s="55"/>
      <c r="J14" s="56"/>
      <c r="K14" s="1"/>
      <c r="L14" s="1"/>
      <c r="M14" s="1"/>
      <c r="N14" s="1"/>
      <c r="O14" s="1"/>
      <c r="P14" s="1"/>
    </row>
    <row r="15" spans="1:16" ht="44.25" customHeight="1">
      <c r="A15" s="44"/>
      <c r="B15" s="44"/>
      <c r="C15" s="44"/>
      <c r="D15" s="52"/>
      <c r="E15" s="25" t="s">
        <v>18</v>
      </c>
      <c r="F15" s="13" t="s">
        <v>19</v>
      </c>
      <c r="G15" s="13" t="s">
        <v>21</v>
      </c>
      <c r="H15" s="13" t="s">
        <v>22</v>
      </c>
      <c r="I15" s="13" t="s">
        <v>23</v>
      </c>
      <c r="J15" s="17" t="s">
        <v>13</v>
      </c>
      <c r="K15" s="1"/>
      <c r="L15" s="1"/>
      <c r="M15" s="1"/>
      <c r="N15" s="1"/>
      <c r="O15" s="1"/>
      <c r="P15" s="1"/>
    </row>
    <row r="16" spans="1:16" ht="18" customHeight="1">
      <c r="A16" s="42" t="s">
        <v>2</v>
      </c>
      <c r="B16" s="50" t="s">
        <v>3</v>
      </c>
      <c r="C16" s="42" t="s">
        <v>20</v>
      </c>
      <c r="D16" s="2" t="s">
        <v>1</v>
      </c>
      <c r="E16" s="18">
        <f>E17+E18+E19+E20+E21</f>
        <v>46519.286000000007</v>
      </c>
      <c r="F16" s="6">
        <f>F17+F18+F19</f>
        <v>46074.6</v>
      </c>
      <c r="G16" s="18">
        <f>G17+G18+G19</f>
        <v>53573</v>
      </c>
      <c r="H16" s="18">
        <f>H17+H18+H19</f>
        <v>53573</v>
      </c>
      <c r="I16" s="18">
        <f>I17+I18+I19</f>
        <v>53573</v>
      </c>
      <c r="J16" s="18">
        <f t="shared" ref="J16:J39" si="0">SUM(E16:I16)</f>
        <v>253312.886</v>
      </c>
      <c r="K16" s="1"/>
      <c r="L16" s="1"/>
      <c r="M16" s="1"/>
      <c r="N16" s="1"/>
      <c r="O16" s="1"/>
      <c r="P16" s="1"/>
    </row>
    <row r="17" spans="1:16" ht="15.75" customHeight="1">
      <c r="A17" s="43"/>
      <c r="B17" s="51"/>
      <c r="C17" s="43"/>
      <c r="D17" s="3" t="s">
        <v>14</v>
      </c>
      <c r="E17" s="14">
        <f>E23+E29+E35</f>
        <v>0</v>
      </c>
      <c r="F17" s="27">
        <f t="shared" ref="E17:I20" si="1">F23+F29+F35</f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28">
        <f t="shared" si="0"/>
        <v>0</v>
      </c>
      <c r="K17" s="1"/>
      <c r="L17" s="7"/>
      <c r="M17" s="1"/>
      <c r="N17" s="1"/>
      <c r="O17" s="1"/>
      <c r="P17" s="1"/>
    </row>
    <row r="18" spans="1:16" ht="14.25" customHeight="1">
      <c r="A18" s="43"/>
      <c r="B18" s="51"/>
      <c r="C18" s="43"/>
      <c r="D18" s="3" t="s">
        <v>15</v>
      </c>
      <c r="E18" s="8">
        <f>E24+E30+E36</f>
        <v>10670.967000000001</v>
      </c>
      <c r="F18" s="5">
        <f>F24+F30+F36</f>
        <v>8243.9</v>
      </c>
      <c r="G18" s="8">
        <f>G24+G30+G36</f>
        <v>8372</v>
      </c>
      <c r="H18" s="8">
        <f t="shared" si="1"/>
        <v>8372</v>
      </c>
      <c r="I18" s="8">
        <f t="shared" si="1"/>
        <v>8372</v>
      </c>
      <c r="J18" s="18">
        <f t="shared" si="0"/>
        <v>44030.866999999998</v>
      </c>
      <c r="K18" s="1"/>
      <c r="L18" s="1"/>
      <c r="M18" s="1"/>
      <c r="N18" s="1"/>
      <c r="O18" s="1"/>
      <c r="P18" s="1"/>
    </row>
    <row r="19" spans="1:16" ht="15" customHeight="1">
      <c r="A19" s="43"/>
      <c r="B19" s="51"/>
      <c r="C19" s="43"/>
      <c r="D19" s="3" t="s">
        <v>16</v>
      </c>
      <c r="E19" s="8">
        <f>E25+E31+E37</f>
        <v>35848.319000000003</v>
      </c>
      <c r="F19" s="5">
        <f>F25+F31+F37</f>
        <v>37830.699999999997</v>
      </c>
      <c r="G19" s="8">
        <f>G25+G31+G37</f>
        <v>45201</v>
      </c>
      <c r="H19" s="8">
        <f t="shared" si="1"/>
        <v>45201</v>
      </c>
      <c r="I19" s="8">
        <f t="shared" si="1"/>
        <v>45201</v>
      </c>
      <c r="J19" s="18">
        <f t="shared" si="0"/>
        <v>209282.019</v>
      </c>
      <c r="K19" s="1"/>
      <c r="L19" s="1"/>
      <c r="M19" s="1"/>
      <c r="N19" s="1"/>
      <c r="O19" s="1"/>
      <c r="P19" s="1"/>
    </row>
    <row r="20" spans="1:16" ht="39" customHeight="1">
      <c r="A20" s="43"/>
      <c r="B20" s="51"/>
      <c r="C20" s="43"/>
      <c r="D20" s="3" t="s">
        <v>25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28">
        <f t="shared" si="0"/>
        <v>0</v>
      </c>
      <c r="K20" s="1"/>
      <c r="L20" s="1"/>
      <c r="M20" s="1"/>
      <c r="N20" s="1"/>
      <c r="O20" s="1"/>
      <c r="P20" s="1"/>
    </row>
    <row r="21" spans="1:16" ht="27.75" customHeight="1">
      <c r="A21" s="44"/>
      <c r="B21" s="52"/>
      <c r="C21" s="44"/>
      <c r="D21" s="3" t="s">
        <v>26</v>
      </c>
      <c r="E21" s="14">
        <f>E27+E33+E39</f>
        <v>0</v>
      </c>
      <c r="F21" s="14">
        <f t="shared" ref="F21:I21" si="2">F27+F33+F39</f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28">
        <f t="shared" si="0"/>
        <v>0</v>
      </c>
      <c r="K21" s="1"/>
      <c r="L21" s="1"/>
      <c r="M21" s="1"/>
      <c r="N21" s="1"/>
      <c r="O21" s="1"/>
      <c r="P21" s="1"/>
    </row>
    <row r="22" spans="1:16" ht="16.5" customHeight="1">
      <c r="A22" s="45" t="s">
        <v>4</v>
      </c>
      <c r="B22" s="42" t="s">
        <v>5</v>
      </c>
      <c r="C22" s="42" t="s">
        <v>6</v>
      </c>
      <c r="D22" s="4" t="s">
        <v>1</v>
      </c>
      <c r="E22" s="9">
        <f>E23+E24+E25+E26+E27</f>
        <v>9454.0190000000002</v>
      </c>
      <c r="F22" s="9">
        <f>F23+F24+F25</f>
        <v>13007.8</v>
      </c>
      <c r="G22" s="9">
        <f>G23+G24+G25</f>
        <v>20426.7</v>
      </c>
      <c r="H22" s="9">
        <f>H23+H24+H25</f>
        <v>20426.7</v>
      </c>
      <c r="I22" s="9">
        <f>I23+I24+I25</f>
        <v>20426.7</v>
      </c>
      <c r="J22" s="18">
        <f t="shared" si="0"/>
        <v>83741.918999999994</v>
      </c>
      <c r="K22" s="1"/>
      <c r="L22" s="1"/>
      <c r="M22" s="1"/>
      <c r="N22" s="1"/>
      <c r="O22" s="1"/>
      <c r="P22" s="1"/>
    </row>
    <row r="23" spans="1:16" ht="16.5" customHeight="1">
      <c r="A23" s="46"/>
      <c r="B23" s="48"/>
      <c r="C23" s="43"/>
      <c r="D23" s="3" t="s">
        <v>14</v>
      </c>
      <c r="E23" s="14">
        <v>0</v>
      </c>
      <c r="F23" s="14">
        <f>E23</f>
        <v>0</v>
      </c>
      <c r="G23" s="14">
        <v>0</v>
      </c>
      <c r="H23" s="14">
        <f t="shared" ref="H23" si="3">G23</f>
        <v>0</v>
      </c>
      <c r="I23" s="14">
        <v>0</v>
      </c>
      <c r="J23" s="28">
        <f t="shared" si="0"/>
        <v>0</v>
      </c>
      <c r="K23" s="1"/>
      <c r="L23" s="1"/>
      <c r="M23" s="1"/>
      <c r="N23" s="1"/>
      <c r="O23" s="1"/>
      <c r="P23" s="1"/>
    </row>
    <row r="24" spans="1:16" ht="15.75" customHeight="1">
      <c r="A24" s="46"/>
      <c r="B24" s="48"/>
      <c r="C24" s="43"/>
      <c r="D24" s="3" t="s">
        <v>15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28">
        <f t="shared" si="0"/>
        <v>0</v>
      </c>
      <c r="K24" s="1"/>
      <c r="L24" s="1"/>
      <c r="M24" s="1"/>
      <c r="N24" s="1"/>
      <c r="O24" s="1"/>
      <c r="P24" s="1"/>
    </row>
    <row r="25" spans="1:16" ht="15.75" customHeight="1">
      <c r="A25" s="46"/>
      <c r="B25" s="48"/>
      <c r="C25" s="43"/>
      <c r="D25" s="3" t="s">
        <v>16</v>
      </c>
      <c r="E25" s="8">
        <v>9454.0190000000002</v>
      </c>
      <c r="F25" s="8">
        <v>13007.8</v>
      </c>
      <c r="G25" s="8">
        <v>20426.7</v>
      </c>
      <c r="H25" s="8">
        <v>20426.7</v>
      </c>
      <c r="I25" s="8">
        <v>20426.7</v>
      </c>
      <c r="J25" s="18">
        <f t="shared" si="0"/>
        <v>83741.918999999994</v>
      </c>
      <c r="K25" s="1"/>
      <c r="L25" s="1"/>
      <c r="M25" s="1"/>
      <c r="N25" s="1"/>
      <c r="O25" s="1"/>
      <c r="P25" s="1"/>
    </row>
    <row r="26" spans="1:16" ht="36" customHeight="1">
      <c r="A26" s="46"/>
      <c r="B26" s="48"/>
      <c r="C26" s="43"/>
      <c r="D26" s="3" t="s">
        <v>25</v>
      </c>
      <c r="E26" s="14">
        <v>0</v>
      </c>
      <c r="F26" s="14">
        <f>E26</f>
        <v>0</v>
      </c>
      <c r="G26" s="14">
        <v>0</v>
      </c>
      <c r="H26" s="14">
        <f t="shared" ref="H26:H27" si="4">G26</f>
        <v>0</v>
      </c>
      <c r="I26" s="14">
        <v>0</v>
      </c>
      <c r="J26" s="28">
        <f t="shared" si="0"/>
        <v>0</v>
      </c>
      <c r="K26" s="1"/>
      <c r="L26" s="1"/>
      <c r="M26" s="1"/>
      <c r="N26" s="1"/>
      <c r="O26" s="1"/>
      <c r="P26" s="1"/>
    </row>
    <row r="27" spans="1:16" ht="54.75" customHeight="1">
      <c r="A27" s="47"/>
      <c r="B27" s="49"/>
      <c r="C27" s="44"/>
      <c r="D27" s="19" t="s">
        <v>26</v>
      </c>
      <c r="E27" s="20">
        <v>0</v>
      </c>
      <c r="F27" s="20">
        <f>E27</f>
        <v>0</v>
      </c>
      <c r="G27" s="20">
        <v>0</v>
      </c>
      <c r="H27" s="20">
        <f t="shared" si="4"/>
        <v>0</v>
      </c>
      <c r="I27" s="20">
        <v>0</v>
      </c>
      <c r="J27" s="29">
        <f t="shared" si="0"/>
        <v>0</v>
      </c>
      <c r="K27" s="1"/>
      <c r="L27" s="1"/>
      <c r="M27" s="1"/>
      <c r="N27" s="1"/>
      <c r="O27" s="1"/>
      <c r="P27" s="1"/>
    </row>
    <row r="28" spans="1:16" s="22" customFormat="1" ht="14.25" customHeight="1">
      <c r="A28" s="41" t="s">
        <v>7</v>
      </c>
      <c r="B28" s="34" t="s">
        <v>5</v>
      </c>
      <c r="C28" s="34" t="s">
        <v>8</v>
      </c>
      <c r="D28" s="30" t="s">
        <v>1</v>
      </c>
      <c r="E28" s="9">
        <f>E29+E31+E30+E32+E33</f>
        <v>16000</v>
      </c>
      <c r="F28" s="9">
        <f>F29+F31</f>
        <v>16000</v>
      </c>
      <c r="G28" s="9">
        <f>G29+G31</f>
        <v>16000</v>
      </c>
      <c r="H28" s="9">
        <f>H29+H31</f>
        <v>16000</v>
      </c>
      <c r="I28" s="9">
        <f>I29+I31</f>
        <v>16000</v>
      </c>
      <c r="J28" s="18">
        <f t="shared" si="0"/>
        <v>80000</v>
      </c>
      <c r="K28" s="26"/>
      <c r="L28" s="26"/>
      <c r="M28" s="26"/>
      <c r="N28" s="26"/>
      <c r="O28" s="26"/>
      <c r="P28" s="26"/>
    </row>
    <row r="29" spans="1:16" s="22" customFormat="1" ht="14.25" customHeight="1">
      <c r="A29" s="41"/>
      <c r="B29" s="34"/>
      <c r="C29" s="34"/>
      <c r="D29" s="31" t="s">
        <v>14</v>
      </c>
      <c r="E29" s="14">
        <v>0</v>
      </c>
      <c r="F29" s="14">
        <f>E29</f>
        <v>0</v>
      </c>
      <c r="G29" s="14">
        <v>0</v>
      </c>
      <c r="H29" s="14">
        <f t="shared" ref="H29" si="5">G29</f>
        <v>0</v>
      </c>
      <c r="I29" s="14">
        <v>0</v>
      </c>
      <c r="J29" s="28">
        <f t="shared" si="0"/>
        <v>0</v>
      </c>
      <c r="K29" s="26"/>
      <c r="L29" s="26"/>
      <c r="M29" s="26"/>
      <c r="N29" s="26"/>
      <c r="O29" s="26"/>
      <c r="P29" s="26"/>
    </row>
    <row r="30" spans="1:16" s="22" customFormat="1" ht="14.25" customHeight="1">
      <c r="A30" s="41"/>
      <c r="B30" s="34"/>
      <c r="C30" s="34"/>
      <c r="D30" s="31" t="s">
        <v>15</v>
      </c>
      <c r="E30" s="14">
        <v>0</v>
      </c>
      <c r="F30" s="14">
        <f>E30</f>
        <v>0</v>
      </c>
      <c r="G30" s="14">
        <v>0</v>
      </c>
      <c r="H30" s="14">
        <f t="shared" ref="H30" si="6">G30</f>
        <v>0</v>
      </c>
      <c r="I30" s="14">
        <v>0</v>
      </c>
      <c r="J30" s="28">
        <f t="shared" si="0"/>
        <v>0</v>
      </c>
      <c r="K30" s="26"/>
      <c r="L30" s="26"/>
      <c r="M30" s="26"/>
      <c r="N30" s="26"/>
      <c r="O30" s="26"/>
      <c r="P30" s="26"/>
    </row>
    <row r="31" spans="1:16" s="22" customFormat="1" ht="14.25" customHeight="1">
      <c r="A31" s="41"/>
      <c r="B31" s="34"/>
      <c r="C31" s="34"/>
      <c r="D31" s="31" t="s">
        <v>16</v>
      </c>
      <c r="E31" s="8">
        <v>16000</v>
      </c>
      <c r="F31" s="8">
        <v>16000</v>
      </c>
      <c r="G31" s="8">
        <v>16000</v>
      </c>
      <c r="H31" s="8">
        <v>16000</v>
      </c>
      <c r="I31" s="8">
        <v>16000</v>
      </c>
      <c r="J31" s="18">
        <f t="shared" si="0"/>
        <v>80000</v>
      </c>
      <c r="K31" s="26"/>
      <c r="L31" s="26"/>
      <c r="M31" s="26"/>
      <c r="N31" s="26"/>
      <c r="O31" s="26"/>
      <c r="P31" s="26"/>
    </row>
    <row r="32" spans="1:16" s="22" customFormat="1" ht="36" customHeight="1">
      <c r="A32" s="41"/>
      <c r="B32" s="34"/>
      <c r="C32" s="34"/>
      <c r="D32" s="31" t="s">
        <v>25</v>
      </c>
      <c r="E32" s="14">
        <v>0</v>
      </c>
      <c r="F32" s="14">
        <v>0</v>
      </c>
      <c r="G32" s="14">
        <v>0</v>
      </c>
      <c r="H32" s="14">
        <f t="shared" ref="H32:H33" si="7">G32</f>
        <v>0</v>
      </c>
      <c r="I32" s="14">
        <v>0</v>
      </c>
      <c r="J32" s="28">
        <f t="shared" si="0"/>
        <v>0</v>
      </c>
      <c r="K32" s="26"/>
      <c r="L32" s="26"/>
      <c r="M32" s="26"/>
      <c r="N32" s="26"/>
      <c r="O32" s="26"/>
      <c r="P32" s="26"/>
    </row>
    <row r="33" spans="1:16" s="22" customFormat="1" ht="25.5" customHeight="1">
      <c r="A33" s="41"/>
      <c r="B33" s="34"/>
      <c r="C33" s="34"/>
      <c r="D33" s="31" t="s">
        <v>26</v>
      </c>
      <c r="E33" s="14">
        <v>0</v>
      </c>
      <c r="F33" s="14">
        <f>E33</f>
        <v>0</v>
      </c>
      <c r="G33" s="14">
        <v>0</v>
      </c>
      <c r="H33" s="14">
        <f t="shared" si="7"/>
        <v>0</v>
      </c>
      <c r="I33" s="14">
        <v>0</v>
      </c>
      <c r="J33" s="28">
        <f t="shared" si="0"/>
        <v>0</v>
      </c>
      <c r="K33" s="26"/>
      <c r="L33" s="26"/>
      <c r="M33" s="26"/>
      <c r="N33" s="26"/>
      <c r="O33" s="26"/>
      <c r="P33" s="26"/>
    </row>
    <row r="34" spans="1:16" s="22" customFormat="1" ht="14.25" customHeight="1">
      <c r="A34" s="35" t="s">
        <v>9</v>
      </c>
      <c r="B34" s="38" t="s">
        <v>5</v>
      </c>
      <c r="C34" s="38" t="s">
        <v>10</v>
      </c>
      <c r="D34" s="30" t="s">
        <v>1</v>
      </c>
      <c r="E34" s="9">
        <f>E35+E36+E37+E38+E39</f>
        <v>21065.267</v>
      </c>
      <c r="F34" s="9">
        <f>F35+F36+F37</f>
        <v>17066.8</v>
      </c>
      <c r="G34" s="9">
        <f>G35+G36+G37</f>
        <v>17146.3</v>
      </c>
      <c r="H34" s="9">
        <f>H35+H36+H37</f>
        <v>17146.3</v>
      </c>
      <c r="I34" s="9">
        <f>I35+I36+I37</f>
        <v>17146.3</v>
      </c>
      <c r="J34" s="18">
        <f>SUM(E34:I34)</f>
        <v>89570.967000000004</v>
      </c>
      <c r="K34" s="26"/>
      <c r="L34" s="26"/>
      <c r="M34" s="26"/>
      <c r="N34" s="26"/>
      <c r="O34" s="26"/>
      <c r="P34" s="26"/>
    </row>
    <row r="35" spans="1:16" s="22" customFormat="1" ht="15.75" customHeight="1">
      <c r="A35" s="36"/>
      <c r="B35" s="39"/>
      <c r="C35" s="39"/>
      <c r="D35" s="31" t="s">
        <v>14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28">
        <f t="shared" si="0"/>
        <v>0</v>
      </c>
      <c r="K35" s="26"/>
      <c r="L35" s="26"/>
      <c r="M35" s="26"/>
      <c r="N35" s="26"/>
      <c r="O35" s="26"/>
      <c r="P35" s="26"/>
    </row>
    <row r="36" spans="1:16" s="22" customFormat="1">
      <c r="A36" s="36"/>
      <c r="B36" s="39"/>
      <c r="C36" s="39"/>
      <c r="D36" s="31" t="s">
        <v>15</v>
      </c>
      <c r="E36" s="8">
        <v>10670.967000000001</v>
      </c>
      <c r="F36" s="8">
        <v>8243.9</v>
      </c>
      <c r="G36" s="8">
        <v>8372</v>
      </c>
      <c r="H36" s="8">
        <v>8372</v>
      </c>
      <c r="I36" s="8">
        <v>8372</v>
      </c>
      <c r="J36" s="18">
        <f>SUM(E36:I36)</f>
        <v>44030.866999999998</v>
      </c>
      <c r="K36" s="26"/>
      <c r="L36" s="26"/>
      <c r="M36" s="26"/>
      <c r="N36" s="26"/>
      <c r="O36" s="26"/>
      <c r="P36" s="26"/>
    </row>
    <row r="37" spans="1:16" s="22" customFormat="1">
      <c r="A37" s="36"/>
      <c r="B37" s="39"/>
      <c r="C37" s="39"/>
      <c r="D37" s="31" t="s">
        <v>16</v>
      </c>
      <c r="E37" s="8">
        <v>10394.299999999999</v>
      </c>
      <c r="F37" s="8">
        <v>8822.9</v>
      </c>
      <c r="G37" s="8">
        <v>8774.2999999999993</v>
      </c>
      <c r="H37" s="8">
        <v>8774.2999999999993</v>
      </c>
      <c r="I37" s="8">
        <v>8774.2999999999993</v>
      </c>
      <c r="J37" s="18">
        <f>SUM(E37:I37)</f>
        <v>45540.099999999991</v>
      </c>
      <c r="K37" s="26"/>
      <c r="L37" s="26"/>
      <c r="M37" s="26"/>
      <c r="N37" s="26"/>
    </row>
    <row r="38" spans="1:16" s="22" customFormat="1" ht="36" customHeight="1">
      <c r="A38" s="36"/>
      <c r="B38" s="39"/>
      <c r="C38" s="39"/>
      <c r="D38" s="31" t="s">
        <v>25</v>
      </c>
      <c r="E38" s="14">
        <v>0</v>
      </c>
      <c r="F38" s="14">
        <f>E38</f>
        <v>0</v>
      </c>
      <c r="G38" s="14">
        <v>0</v>
      </c>
      <c r="H38" s="14">
        <f t="shared" ref="H38:H39" si="8">G38</f>
        <v>0</v>
      </c>
      <c r="I38" s="14">
        <v>0</v>
      </c>
      <c r="J38" s="28">
        <f t="shared" si="0"/>
        <v>0</v>
      </c>
      <c r="K38" s="26"/>
      <c r="L38" s="26"/>
      <c r="M38" s="26"/>
      <c r="N38" s="26"/>
      <c r="O38" s="26"/>
      <c r="P38" s="26"/>
    </row>
    <row r="39" spans="1:16" s="22" customFormat="1" ht="25.5">
      <c r="A39" s="37"/>
      <c r="B39" s="40"/>
      <c r="C39" s="40"/>
      <c r="D39" s="31" t="s">
        <v>26</v>
      </c>
      <c r="E39" s="14">
        <v>0</v>
      </c>
      <c r="F39" s="14">
        <f>E39</f>
        <v>0</v>
      </c>
      <c r="G39" s="14">
        <v>0</v>
      </c>
      <c r="H39" s="14">
        <f t="shared" si="8"/>
        <v>0</v>
      </c>
      <c r="I39" s="14">
        <v>0</v>
      </c>
      <c r="J39" s="28">
        <f t="shared" si="0"/>
        <v>0</v>
      </c>
      <c r="K39" s="26"/>
      <c r="L39" s="26"/>
      <c r="M39" s="26"/>
      <c r="N39" s="26"/>
      <c r="O39" s="26"/>
      <c r="P39" s="26"/>
    </row>
    <row r="40" spans="1:16">
      <c r="A40" s="1"/>
      <c r="B40" s="1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21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2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2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2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0">
      <c r="D49" s="1"/>
      <c r="E49" s="26"/>
      <c r="F49" s="1"/>
      <c r="G49" s="1"/>
      <c r="H49" s="1"/>
      <c r="I49" s="1"/>
      <c r="J49" s="1"/>
    </row>
    <row r="50" spans="4:10">
      <c r="D50" s="1"/>
      <c r="E50" s="26"/>
      <c r="F50" s="1"/>
      <c r="G50" s="1"/>
      <c r="H50" s="1"/>
      <c r="I50" s="1"/>
      <c r="J50" s="1"/>
    </row>
  </sheetData>
  <mergeCells count="26">
    <mergeCell ref="B12:J12"/>
    <mergeCell ref="E14:J14"/>
    <mergeCell ref="D14:D15"/>
    <mergeCell ref="C14:C15"/>
    <mergeCell ref="C16:C21"/>
    <mergeCell ref="A16:A21"/>
    <mergeCell ref="C22:C27"/>
    <mergeCell ref="A22:A27"/>
    <mergeCell ref="B22:B27"/>
    <mergeCell ref="B14:B15"/>
    <mergeCell ref="B16:B21"/>
    <mergeCell ref="A14:A15"/>
    <mergeCell ref="C28:C33"/>
    <mergeCell ref="A34:A39"/>
    <mergeCell ref="B34:B39"/>
    <mergeCell ref="C34:C39"/>
    <mergeCell ref="A28:A33"/>
    <mergeCell ref="B28:B33"/>
    <mergeCell ref="F9:J9"/>
    <mergeCell ref="F10:J10"/>
    <mergeCell ref="F1:J1"/>
    <mergeCell ref="F3:J3"/>
    <mergeCell ref="F4:J4"/>
    <mergeCell ref="F5:J5"/>
    <mergeCell ref="F6:J6"/>
    <mergeCell ref="F7:J7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2021-09-23T06:12:27Z</cp:lastPrinted>
  <dcterms:created xsi:type="dcterms:W3CDTF">2013-12-16T15:02:52Z</dcterms:created>
  <dcterms:modified xsi:type="dcterms:W3CDTF">2021-09-23T06:13:38Z</dcterms:modified>
</cp:coreProperties>
</file>