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AI9" i="2" l="1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K8" i="2"/>
  <c r="AI8" i="2" s="1"/>
</calcChain>
</file>

<file path=xl/sharedStrings.xml><?xml version="1.0" encoding="utf-8"?>
<sst xmlns="http://schemas.openxmlformats.org/spreadsheetml/2006/main" count="419" uniqueCount="87">
  <si>
    <t/>
  </si>
  <si>
    <t>902</t>
  </si>
  <si>
    <t>000</t>
  </si>
  <si>
    <t>903</t>
  </si>
  <si>
    <t>912</t>
  </si>
  <si>
    <t>919</t>
  </si>
  <si>
    <t>936</t>
  </si>
  <si>
    <t>943</t>
  </si>
  <si>
    <t>947</t>
  </si>
  <si>
    <t>954</t>
  </si>
  <si>
    <t>Раздел</t>
  </si>
  <si>
    <t>Подраздел</t>
  </si>
  <si>
    <t>Наименование расходов</t>
  </si>
  <si>
    <t>Всего расходов</t>
  </si>
  <si>
    <t>Ведомственная структура расходов бюджета муниципального образования Омутнинский муниципальный район Кировской области</t>
  </si>
  <si>
    <t>за 9 месяцев 2021 года</t>
  </si>
  <si>
    <t>00</t>
  </si>
  <si>
    <t>01</t>
  </si>
  <si>
    <t>07</t>
  </si>
  <si>
    <t>08</t>
  </si>
  <si>
    <t>10</t>
  </si>
  <si>
    <t>04</t>
  </si>
  <si>
    <t>13</t>
  </si>
  <si>
    <t>14</t>
  </si>
  <si>
    <t>05</t>
  </si>
  <si>
    <t>03</t>
  </si>
  <si>
    <t>06</t>
  </si>
  <si>
    <t>11</t>
  </si>
  <si>
    <t>02</t>
  </si>
  <si>
    <t>09</t>
  </si>
  <si>
    <t>Управление культуры администрации муниципального образования Омутнинский муниципальный район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</si>
  <si>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</si>
  <si>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</si>
  <si>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</si>
  <si>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</si>
  <si>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</si>
  <si>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</si>
  <si>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</si>
  <si>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</si>
  <si>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</si>
  <si>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</si>
  <si>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</si>
  <si>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Управление образования администрации муниципального образования Омутнинский муниципальный район Кировской области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</si>
  <si>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</si>
  <si>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</si>
  <si>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</si>
  <si>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</si>
  <si>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Охрана семьи и детства</t>
  </si>
  <si>
    <t>финансовое управление администрации муниципального образования Омутнинский муниципальный район Кировской области</t>
  </si>
  <si>
    <t>Резервные фонды</t>
  </si>
  <si>
    <t>НАЦИОНАЛЬНАЯ ЭКОНОМИКА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</si>
  <si>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</si>
  <si>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</si>
  <si>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</si>
  <si>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</si>
  <si>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</si>
  <si>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</si>
  <si>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</si>
  <si>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Сельское хозяйство и рыболовство</t>
  </si>
  <si>
    <t>Водное хозяйство</t>
  </si>
  <si>
    <t>ЖИЛИЩНО-КОММУНАЛЬНОЕ ХОЗЯЙСТВО</t>
  </si>
  <si>
    <t>Благоустройство</t>
  </si>
  <si>
    <t>Коммунальное хозяйство</t>
  </si>
  <si>
    <t>Администрация муниципального образования Омутнинский муниципальный район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</si>
  <si>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</si>
  <si>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</si>
  <si>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</si>
  <si>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</si>
  <si>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</si>
  <si>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</si>
  <si>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</si>
  <si>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</si>
  <si>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</si>
  <si>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</si>
  <si>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</si>
  <si>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КОНТРОЛЬНО-СЧЕТНАЯ КОМИССИЯ МУНИЦИПАЛЬНОГО ОБРАЗОВАНИЯ ОМУТНИНСКИЙ МУНИЦИПАЛЬНЫЙ РАЙОН КИРОВСКОЙ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</si>
  <si>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</si>
  <si>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</si>
  <si>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</si>
  <si>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</si>
  <si>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</si>
  <si>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</si>
  <si>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___________________</t>
  </si>
  <si>
    <t>Приложение № 4 к отчету</t>
  </si>
  <si>
    <t>Утверждено сводной бюджетной росписью            (тыс. рублей)</t>
  </si>
  <si>
    <t>Процент исполнения  (%)</t>
  </si>
  <si>
    <t>Код главных распорядителей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</si>
</sst>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54">
    <xf numFmtId="0" fontId="0" fillId="0" borderId="0" xfId="0"/>
    <xf numFmtId="0" fontId="7" fillId="0" borderId="2" xfId="8" applyNumberFormat="1" applyFont="1" applyAlignment="1" applyProtection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0" borderId="2" xfId="8" applyNumberFormat="1" applyFont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3" xfId="6" applyNumberFormat="1" applyFont="1" applyBorder="1" applyAlignment="1" applyProtection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6" applyFont="1" applyAlignment="1">
      <alignment horizontal="left" vertical="center" wrapText="1"/>
    </xf>
    <xf numFmtId="49" fontId="10" fillId="0" borderId="2" xfId="6" applyNumberFormat="1" applyFo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2" xfId="6" applyFont="1">
      <alignment horizontal="center" vertical="center" wrapText="1"/>
    </xf>
    <xf numFmtId="164" fontId="10" fillId="0" borderId="2" xfId="6" applyNumberFormat="1" applyFont="1" applyAlignment="1">
      <alignment horizontal="right" vertical="center" wrapText="1"/>
    </xf>
    <xf numFmtId="0" fontId="10" fillId="0" borderId="2" xfId="6" applyNumberFormat="1" applyFont="1" applyProtection="1">
      <alignment horizontal="center" vertical="center" wrapText="1"/>
    </xf>
    <xf numFmtId="4" fontId="10" fillId="0" borderId="2" xfId="6" applyNumberFormat="1" applyFont="1" applyAlignment="1">
      <alignment horizontal="center" vertical="top" wrapText="1"/>
    </xf>
    <xf numFmtId="0" fontId="10" fillId="0" borderId="2" xfId="7" applyNumberFormat="1" applyFont="1" applyProtection="1">
      <alignment vertical="top" wrapText="1"/>
    </xf>
    <xf numFmtId="1" fontId="10" fillId="0" borderId="2" xfId="8" applyNumberFormat="1" applyFont="1" applyProtection="1">
      <alignment horizontal="center" vertical="top" shrinkToFit="1"/>
    </xf>
    <xf numFmtId="49" fontId="10" fillId="0" borderId="2" xfId="8" applyNumberFormat="1" applyFont="1" applyProtection="1">
      <alignment horizontal="center" vertical="top" shrinkToFit="1"/>
    </xf>
    <xf numFmtId="1" fontId="7" fillId="0" borderId="2" xfId="8" applyNumberFormat="1" applyFont="1" applyProtection="1">
      <alignment horizontal="center" vertical="top" shrinkToFit="1"/>
    </xf>
    <xf numFmtId="164" fontId="10" fillId="2" borderId="2" xfId="9" applyNumberFormat="1" applyFont="1" applyProtection="1">
      <alignment horizontal="right" vertical="top" shrinkToFit="1"/>
    </xf>
    <xf numFmtId="164" fontId="10" fillId="5" borderId="2" xfId="9" applyNumberFormat="1" applyFont="1" applyFill="1" applyProtection="1">
      <alignment horizontal="right" vertical="top" shrinkToFit="1"/>
    </xf>
    <xf numFmtId="10" fontId="10" fillId="5" borderId="2" xfId="10" applyNumberFormat="1" applyFont="1" applyFill="1" applyProtection="1">
      <alignment horizontal="right" vertical="top" shrinkToFit="1"/>
    </xf>
    <xf numFmtId="0" fontId="7" fillId="0" borderId="2" xfId="7" applyNumberFormat="1" applyFont="1" applyProtection="1">
      <alignment vertical="top" wrapText="1"/>
    </xf>
    <xf numFmtId="49" fontId="7" fillId="0" borderId="2" xfId="8" applyNumberFormat="1" applyFont="1" applyProtection="1">
      <alignment horizontal="center" vertical="top" shrinkToFit="1"/>
    </xf>
    <xf numFmtId="164" fontId="7" fillId="2" borderId="2" xfId="9" applyNumberFormat="1" applyFont="1" applyProtection="1">
      <alignment horizontal="right" vertical="top" shrinkToFit="1"/>
    </xf>
    <xf numFmtId="164" fontId="7" fillId="5" borderId="2" xfId="9" applyNumberFormat="1" applyFont="1" applyFill="1" applyProtection="1">
      <alignment horizontal="right" vertical="top" shrinkToFit="1"/>
    </xf>
    <xf numFmtId="10" fontId="7" fillId="5" borderId="2" xfId="10" applyNumberFormat="1" applyFont="1" applyFill="1" applyProtection="1">
      <alignment horizontal="right" vertical="top" shrinkToFit="1"/>
    </xf>
    <xf numFmtId="4" fontId="7" fillId="0" borderId="2" xfId="6" applyNumberFormat="1" applyFont="1" applyAlignment="1">
      <alignment horizontal="center" vertical="top" wrapText="1"/>
    </xf>
    <xf numFmtId="0" fontId="12" fillId="0" borderId="1" xfId="1" applyNumberFormat="1" applyFont="1" applyProtection="1">
      <alignment wrapText="1"/>
    </xf>
    <xf numFmtId="0" fontId="12" fillId="0" borderId="1" xfId="1" applyFont="1">
      <alignment wrapText="1"/>
    </xf>
    <xf numFmtId="0" fontId="12" fillId="0" borderId="1" xfId="1" applyNumberFormat="1" applyFont="1" applyProtection="1">
      <alignment wrapText="1"/>
    </xf>
    <xf numFmtId="0" fontId="12" fillId="0" borderId="1" xfId="2" applyNumberFormat="1" applyFont="1" applyProtection="1"/>
    <xf numFmtId="0" fontId="12" fillId="0" borderId="1" xfId="2" applyNumberFormat="1" applyFont="1" applyAlignment="1" applyProtection="1"/>
    <xf numFmtId="0" fontId="13" fillId="0" borderId="0" xfId="0" applyFont="1" applyAlignment="1"/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 wrapText="1"/>
    </xf>
    <xf numFmtId="0" fontId="14" fillId="0" borderId="1" xfId="4" applyNumberFormat="1" applyFont="1" applyProtection="1">
      <alignment horizontal="center"/>
    </xf>
    <xf numFmtId="0" fontId="12" fillId="0" borderId="1" xfId="5" applyNumberFormat="1" applyFont="1" applyProtection="1">
      <alignment horizontal="right"/>
    </xf>
    <xf numFmtId="0" fontId="12" fillId="0" borderId="1" xfId="5" applyFont="1">
      <alignment horizontal="right"/>
    </xf>
    <xf numFmtId="0" fontId="12" fillId="0" borderId="2" xfId="6" applyNumberFormat="1" applyFont="1" applyProtection="1">
      <alignment horizontal="center" vertical="center" wrapText="1"/>
    </xf>
    <xf numFmtId="0" fontId="12" fillId="0" borderId="2" xfId="6" applyFont="1">
      <alignment horizontal="center" vertical="center" wrapText="1"/>
    </xf>
    <xf numFmtId="0" fontId="12" fillId="0" borderId="2" xfId="6" applyFont="1">
      <alignment horizontal="center" vertical="center" wrapText="1"/>
    </xf>
    <xf numFmtId="164" fontId="15" fillId="2" borderId="2" xfId="9" applyNumberFormat="1" applyFont="1" applyProtection="1">
      <alignment horizontal="right" vertical="top" shrinkToFit="1"/>
    </xf>
    <xf numFmtId="0" fontId="12" fillId="0" borderId="1" xfId="14" applyNumberFormat="1" applyFont="1" applyAlignment="1" applyProtection="1">
      <alignment horizontal="center" wrapText="1"/>
    </xf>
    <xf numFmtId="0" fontId="12" fillId="0" borderId="1" xfId="14" applyFont="1" applyAlignment="1">
      <alignment horizontal="center" wrapText="1"/>
    </xf>
    <xf numFmtId="0" fontId="12" fillId="0" borderId="1" xfId="14" applyNumberFormat="1" applyFont="1" applyProtection="1">
      <alignment horizontal="left" wrapText="1"/>
    </xf>
    <xf numFmtId="0" fontId="10" fillId="0" borderId="1" xfId="3" applyNumberFormat="1" applyFont="1" applyAlignment="1" applyProtection="1">
      <alignment horizontal="center" wrapText="1"/>
    </xf>
    <xf numFmtId="0" fontId="10" fillId="0" borderId="1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" xfId="4" applyNumberFormat="1" applyFont="1" applyAlignment="1" applyProtection="1">
      <alignment horizontal="center"/>
    </xf>
    <xf numFmtId="0" fontId="10" fillId="0" borderId="1" xfId="4" applyFont="1" applyAlignment="1">
      <alignment horizontal="center"/>
    </xf>
    <xf numFmtId="0" fontId="9" fillId="0" borderId="0" xfId="0" applyFont="1" applyAlignment="1">
      <alignment horizontal="center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4"/>
  <sheetViews>
    <sheetView showGridLines="0" tabSelected="1" view="pageBreakPreview" zoomScaleNormal="100" zoomScaleSheetLayoutView="100" workbookViewId="0">
      <selection activeCell="C6" sqref="C6:C7"/>
    </sheetView>
  </sheetViews>
  <sheetFormatPr defaultRowHeight="15" outlineLevelRow="2" x14ac:dyDescent="0.25"/>
  <cols>
    <col min="1" max="1" width="72.42578125" style="36" customWidth="1"/>
    <col min="2" max="2" width="16.140625" style="36" customWidth="1"/>
    <col min="3" max="3" width="10.140625" style="36" customWidth="1"/>
    <col min="4" max="4" width="9.7109375" style="36" customWidth="1"/>
    <col min="5" max="10" width="9.140625" style="36" hidden="1" customWidth="1"/>
    <col min="11" max="11" width="18.7109375" style="36" customWidth="1"/>
    <col min="12" max="27" width="9.140625" style="36" hidden="1"/>
    <col min="28" max="28" width="18" style="36" customWidth="1"/>
    <col min="29" max="34" width="9.140625" style="36" hidden="1"/>
    <col min="35" max="35" width="11.7109375" style="36" customWidth="1"/>
    <col min="36" max="36" width="9.140625" style="36" hidden="1"/>
    <col min="37" max="37" width="9.140625" style="36" customWidth="1"/>
    <col min="38" max="16384" width="9.140625" style="36"/>
  </cols>
  <sheetData>
    <row r="1" spans="1:37" x14ac:dyDescent="0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 t="s">
        <v>83</v>
      </c>
      <c r="AC1" s="35"/>
      <c r="AD1" s="35"/>
      <c r="AE1" s="35"/>
      <c r="AF1" s="35"/>
      <c r="AG1" s="35"/>
      <c r="AH1" s="35"/>
      <c r="AI1" s="35"/>
      <c r="AJ1" s="33"/>
      <c r="AK1" s="33"/>
    </row>
    <row r="2" spans="1:37" ht="15.2" customHeight="1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15.95" customHeight="1" x14ac:dyDescent="0.3">
      <c r="A3" s="48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50"/>
      <c r="AJ3" s="38"/>
      <c r="AK3" s="33"/>
    </row>
    <row r="4" spans="1:37" ht="20.25" customHeight="1" x14ac:dyDescent="0.3">
      <c r="A4" s="51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3"/>
      <c r="AJ4" s="38"/>
      <c r="AK4" s="33"/>
    </row>
    <row r="5" spans="1:37" ht="12.7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33"/>
    </row>
    <row r="6" spans="1:37" ht="38.25" customHeight="1" x14ac:dyDescent="0.25">
      <c r="A6" s="5" t="s">
        <v>12</v>
      </c>
      <c r="B6" s="1" t="s">
        <v>86</v>
      </c>
      <c r="C6" s="6" t="s">
        <v>10</v>
      </c>
      <c r="D6" s="5" t="s">
        <v>11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2" t="s">
        <v>84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7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7" t="s">
        <v>0</v>
      </c>
      <c r="AB6" s="2" t="s">
        <v>84</v>
      </c>
      <c r="AC6" s="5" t="s">
        <v>0</v>
      </c>
      <c r="AD6" s="5" t="s">
        <v>0</v>
      </c>
      <c r="AE6" s="7" t="s">
        <v>0</v>
      </c>
      <c r="AF6" s="5" t="s">
        <v>0</v>
      </c>
      <c r="AG6" s="5" t="s">
        <v>0</v>
      </c>
      <c r="AH6" s="5" t="s">
        <v>0</v>
      </c>
      <c r="AI6" s="2" t="s">
        <v>85</v>
      </c>
      <c r="AJ6" s="41" t="s">
        <v>0</v>
      </c>
      <c r="AK6" s="33"/>
    </row>
    <row r="7" spans="1:37" ht="70.5" customHeight="1" x14ac:dyDescent="0.25">
      <c r="A7" s="8"/>
      <c r="B7" s="3"/>
      <c r="C7" s="9"/>
      <c r="D7" s="8"/>
      <c r="E7" s="8"/>
      <c r="F7" s="8"/>
      <c r="G7" s="8"/>
      <c r="H7" s="8"/>
      <c r="I7" s="8"/>
      <c r="J7" s="8"/>
      <c r="K7" s="4"/>
      <c r="L7" s="8"/>
      <c r="M7" s="8"/>
      <c r="N7" s="8"/>
      <c r="O7" s="8"/>
      <c r="P7" s="8"/>
      <c r="Q7" s="8"/>
      <c r="R7" s="8"/>
      <c r="S7" s="8"/>
      <c r="T7" s="8"/>
      <c r="U7" s="7"/>
      <c r="V7" s="8"/>
      <c r="W7" s="8"/>
      <c r="X7" s="8"/>
      <c r="Y7" s="8"/>
      <c r="Z7" s="8"/>
      <c r="AA7" s="7"/>
      <c r="AB7" s="4"/>
      <c r="AC7" s="8"/>
      <c r="AD7" s="8"/>
      <c r="AE7" s="7"/>
      <c r="AF7" s="8"/>
      <c r="AG7" s="8"/>
      <c r="AH7" s="8"/>
      <c r="AI7" s="4"/>
      <c r="AJ7" s="42"/>
      <c r="AK7" s="33"/>
    </row>
    <row r="8" spans="1:37" ht="18.75" x14ac:dyDescent="0.25">
      <c r="A8" s="10" t="s">
        <v>13</v>
      </c>
      <c r="B8" s="11" t="s">
        <v>2</v>
      </c>
      <c r="C8" s="12" t="s">
        <v>16</v>
      </c>
      <c r="D8" s="11" t="s">
        <v>16</v>
      </c>
      <c r="E8" s="13"/>
      <c r="F8" s="13"/>
      <c r="G8" s="13"/>
      <c r="H8" s="13"/>
      <c r="I8" s="13"/>
      <c r="J8" s="13"/>
      <c r="K8" s="14">
        <f>K9+K21+K34++K48+K63+K83+K86+K89</f>
        <v>824791.01500000001</v>
      </c>
      <c r="L8" s="14">
        <f t="shared" ref="L8:AB8" si="0">L9+L21+L34++L48+L63+L83+L86+L89</f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596814.02035000001</v>
      </c>
      <c r="AC8" s="13"/>
      <c r="AD8" s="13"/>
      <c r="AE8" s="15"/>
      <c r="AF8" s="13"/>
      <c r="AG8" s="13"/>
      <c r="AH8" s="13"/>
      <c r="AI8" s="16">
        <f>AB8/K8*100</f>
        <v>72.359423113987248</v>
      </c>
      <c r="AJ8" s="43"/>
      <c r="AK8" s="33"/>
    </row>
    <row r="9" spans="1:37" ht="56.25" x14ac:dyDescent="0.25">
      <c r="A9" s="17" t="s">
        <v>30</v>
      </c>
      <c r="B9" s="18" t="s">
        <v>1</v>
      </c>
      <c r="C9" s="19" t="s">
        <v>16</v>
      </c>
      <c r="D9" s="19" t="s">
        <v>16</v>
      </c>
      <c r="E9" s="20"/>
      <c r="F9" s="20"/>
      <c r="G9" s="20"/>
      <c r="H9" s="20"/>
      <c r="I9" s="20"/>
      <c r="J9" s="21">
        <v>0</v>
      </c>
      <c r="K9" s="22">
        <v>101491.269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74925.198799999998</v>
      </c>
      <c r="AC9" s="22">
        <v>0</v>
      </c>
      <c r="AD9" s="22">
        <v>0</v>
      </c>
      <c r="AE9" s="22">
        <v>75084.682799999995</v>
      </c>
      <c r="AF9" s="22">
        <v>-75084.682799999995</v>
      </c>
      <c r="AG9" s="22">
        <v>101491.269</v>
      </c>
      <c r="AH9" s="23">
        <v>0</v>
      </c>
      <c r="AI9" s="16">
        <f t="shared" ref="AI9:AI72" si="1">AB9/K9*100</f>
        <v>73.824280194979124</v>
      </c>
      <c r="AJ9" s="44">
        <v>0</v>
      </c>
      <c r="AK9" s="33"/>
    </row>
    <row r="10" spans="1:37" ht="18.75" outlineLevel="1" x14ac:dyDescent="0.25">
      <c r="A10" s="17" t="s">
        <v>31</v>
      </c>
      <c r="B10" s="18" t="s">
        <v>1</v>
      </c>
      <c r="C10" s="19" t="s">
        <v>17</v>
      </c>
      <c r="D10" s="19" t="s">
        <v>16</v>
      </c>
      <c r="E10" s="18"/>
      <c r="F10" s="18"/>
      <c r="G10" s="18"/>
      <c r="H10" s="18"/>
      <c r="I10" s="18"/>
      <c r="J10" s="21">
        <v>0</v>
      </c>
      <c r="K10" s="22">
        <v>844.3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643.22168999999997</v>
      </c>
      <c r="AC10" s="22">
        <v>0</v>
      </c>
      <c r="AD10" s="22">
        <v>0</v>
      </c>
      <c r="AE10" s="22">
        <v>643.22168999999997</v>
      </c>
      <c r="AF10" s="22">
        <v>-643.22168999999997</v>
      </c>
      <c r="AG10" s="22">
        <v>844.3</v>
      </c>
      <c r="AH10" s="23">
        <v>0</v>
      </c>
      <c r="AI10" s="16">
        <f t="shared" si="1"/>
        <v>76.184021082553599</v>
      </c>
      <c r="AJ10" s="44">
        <v>0</v>
      </c>
      <c r="AK10" s="33"/>
    </row>
    <row r="11" spans="1:37" ht="67.5" customHeight="1" outlineLevel="2" x14ac:dyDescent="0.25">
      <c r="A11" s="24" t="s">
        <v>32</v>
      </c>
      <c r="B11" s="20" t="s">
        <v>1</v>
      </c>
      <c r="C11" s="25" t="s">
        <v>17</v>
      </c>
      <c r="D11" s="25" t="s">
        <v>21</v>
      </c>
      <c r="E11" s="20"/>
      <c r="F11" s="20"/>
      <c r="G11" s="20"/>
      <c r="H11" s="20"/>
      <c r="I11" s="20"/>
      <c r="J11" s="26">
        <v>0</v>
      </c>
      <c r="K11" s="27">
        <v>628.79999999999995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478.10169000000002</v>
      </c>
      <c r="AC11" s="27">
        <v>0</v>
      </c>
      <c r="AD11" s="27">
        <v>0</v>
      </c>
      <c r="AE11" s="27">
        <v>478.10169000000002</v>
      </c>
      <c r="AF11" s="27">
        <v>-478.10169000000002</v>
      </c>
      <c r="AG11" s="27">
        <v>628.79999999999995</v>
      </c>
      <c r="AH11" s="28">
        <v>0</v>
      </c>
      <c r="AI11" s="29">
        <f t="shared" si="1"/>
        <v>76.033983778625952</v>
      </c>
      <c r="AJ11" s="44">
        <v>0</v>
      </c>
      <c r="AK11" s="33"/>
    </row>
    <row r="12" spans="1:37" ht="18.75" outlineLevel="2" x14ac:dyDescent="0.25">
      <c r="A12" s="24" t="s">
        <v>33</v>
      </c>
      <c r="B12" s="20" t="s">
        <v>1</v>
      </c>
      <c r="C12" s="25" t="s">
        <v>17</v>
      </c>
      <c r="D12" s="25" t="s">
        <v>22</v>
      </c>
      <c r="E12" s="20"/>
      <c r="F12" s="20"/>
      <c r="G12" s="20"/>
      <c r="H12" s="20"/>
      <c r="I12" s="20"/>
      <c r="J12" s="26">
        <v>0</v>
      </c>
      <c r="K12" s="27">
        <v>215.5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165.12</v>
      </c>
      <c r="AC12" s="27">
        <v>0</v>
      </c>
      <c r="AD12" s="27">
        <v>0</v>
      </c>
      <c r="AE12" s="27">
        <v>165.12</v>
      </c>
      <c r="AF12" s="27">
        <v>-165.12</v>
      </c>
      <c r="AG12" s="27">
        <v>215.5</v>
      </c>
      <c r="AH12" s="28">
        <v>0</v>
      </c>
      <c r="AI12" s="29">
        <f t="shared" si="1"/>
        <v>76.621809744779597</v>
      </c>
      <c r="AJ12" s="44">
        <v>0</v>
      </c>
      <c r="AK12" s="33"/>
    </row>
    <row r="13" spans="1:37" ht="18.75" outlineLevel="1" x14ac:dyDescent="0.25">
      <c r="A13" s="17" t="s">
        <v>34</v>
      </c>
      <c r="B13" s="18" t="s">
        <v>1</v>
      </c>
      <c r="C13" s="19" t="s">
        <v>18</v>
      </c>
      <c r="D13" s="19" t="s">
        <v>16</v>
      </c>
      <c r="E13" s="20"/>
      <c r="F13" s="20"/>
      <c r="G13" s="20"/>
      <c r="H13" s="20"/>
      <c r="I13" s="20"/>
      <c r="J13" s="26">
        <v>0</v>
      </c>
      <c r="K13" s="22">
        <v>23128.715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17657.575049999999</v>
      </c>
      <c r="AC13" s="22">
        <v>0</v>
      </c>
      <c r="AD13" s="22">
        <v>0</v>
      </c>
      <c r="AE13" s="22">
        <v>17657.575049999999</v>
      </c>
      <c r="AF13" s="22">
        <v>-17657.575049999999</v>
      </c>
      <c r="AG13" s="22">
        <v>23128.715</v>
      </c>
      <c r="AH13" s="23">
        <v>0</v>
      </c>
      <c r="AI13" s="16">
        <f t="shared" si="1"/>
        <v>76.344816605678261</v>
      </c>
      <c r="AJ13" s="44">
        <v>0</v>
      </c>
      <c r="AK13" s="33"/>
    </row>
    <row r="14" spans="1:37" ht="18.75" outlineLevel="2" x14ac:dyDescent="0.25">
      <c r="A14" s="24" t="s">
        <v>35</v>
      </c>
      <c r="B14" s="20" t="s">
        <v>1</v>
      </c>
      <c r="C14" s="25" t="s">
        <v>18</v>
      </c>
      <c r="D14" s="25" t="s">
        <v>25</v>
      </c>
      <c r="E14" s="20"/>
      <c r="F14" s="20"/>
      <c r="G14" s="20"/>
      <c r="H14" s="20"/>
      <c r="I14" s="20"/>
      <c r="J14" s="26">
        <v>0</v>
      </c>
      <c r="K14" s="27">
        <v>23122.215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17652.075049999999</v>
      </c>
      <c r="AC14" s="27">
        <v>0</v>
      </c>
      <c r="AD14" s="27">
        <v>0</v>
      </c>
      <c r="AE14" s="27">
        <v>17652.075049999999</v>
      </c>
      <c r="AF14" s="27">
        <v>-17652.075049999999</v>
      </c>
      <c r="AG14" s="27">
        <v>23122.215</v>
      </c>
      <c r="AH14" s="28">
        <v>0</v>
      </c>
      <c r="AI14" s="29">
        <f t="shared" si="1"/>
        <v>76.342491625477919</v>
      </c>
      <c r="AJ14" s="44">
        <v>0</v>
      </c>
      <c r="AK14" s="33"/>
    </row>
    <row r="15" spans="1:37" ht="37.5" outlineLevel="2" x14ac:dyDescent="0.25">
      <c r="A15" s="24" t="s">
        <v>36</v>
      </c>
      <c r="B15" s="20" t="s">
        <v>1</v>
      </c>
      <c r="C15" s="25" t="s">
        <v>18</v>
      </c>
      <c r="D15" s="25" t="s">
        <v>24</v>
      </c>
      <c r="E15" s="20"/>
      <c r="F15" s="20"/>
      <c r="G15" s="20"/>
      <c r="H15" s="20"/>
      <c r="I15" s="20"/>
      <c r="J15" s="26">
        <v>0</v>
      </c>
      <c r="K15" s="27">
        <v>6.5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5.5</v>
      </c>
      <c r="AC15" s="27">
        <v>0</v>
      </c>
      <c r="AD15" s="27">
        <v>0</v>
      </c>
      <c r="AE15" s="27">
        <v>5.5</v>
      </c>
      <c r="AF15" s="27">
        <v>-5.5</v>
      </c>
      <c r="AG15" s="27">
        <v>6.5</v>
      </c>
      <c r="AH15" s="28">
        <v>0</v>
      </c>
      <c r="AI15" s="29">
        <f t="shared" si="1"/>
        <v>84.615384615384613</v>
      </c>
      <c r="AJ15" s="44">
        <v>0</v>
      </c>
      <c r="AK15" s="33"/>
    </row>
    <row r="16" spans="1:37" ht="18.75" outlineLevel="1" x14ac:dyDescent="0.25">
      <c r="A16" s="17" t="s">
        <v>37</v>
      </c>
      <c r="B16" s="18" t="s">
        <v>1</v>
      </c>
      <c r="C16" s="19" t="s">
        <v>19</v>
      </c>
      <c r="D16" s="19" t="s">
        <v>16</v>
      </c>
      <c r="E16" s="20"/>
      <c r="F16" s="20"/>
      <c r="G16" s="20"/>
      <c r="H16" s="20"/>
      <c r="I16" s="20"/>
      <c r="J16" s="21">
        <v>0</v>
      </c>
      <c r="K16" s="22">
        <v>76426.254000000001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55639.244470999998</v>
      </c>
      <c r="AC16" s="22">
        <v>0</v>
      </c>
      <c r="AD16" s="22">
        <v>0</v>
      </c>
      <c r="AE16" s="22">
        <v>55798.728710000003</v>
      </c>
      <c r="AF16" s="22">
        <v>-55798.728710000003</v>
      </c>
      <c r="AG16" s="22">
        <v>76426.254000000001</v>
      </c>
      <c r="AH16" s="23">
        <v>0</v>
      </c>
      <c r="AI16" s="16">
        <f t="shared" si="1"/>
        <v>72.801218899201842</v>
      </c>
      <c r="AJ16" s="44">
        <v>0</v>
      </c>
      <c r="AK16" s="33"/>
    </row>
    <row r="17" spans="1:37" ht="18.75" outlineLevel="2" x14ac:dyDescent="0.25">
      <c r="A17" s="24" t="s">
        <v>38</v>
      </c>
      <c r="B17" s="20" t="s">
        <v>1</v>
      </c>
      <c r="C17" s="25" t="s">
        <v>19</v>
      </c>
      <c r="D17" s="25" t="s">
        <v>17</v>
      </c>
      <c r="E17" s="20"/>
      <c r="F17" s="20"/>
      <c r="G17" s="20"/>
      <c r="H17" s="20"/>
      <c r="I17" s="20"/>
      <c r="J17" s="26">
        <v>0</v>
      </c>
      <c r="K17" s="27">
        <v>59706.284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43745.078150000001</v>
      </c>
      <c r="AC17" s="27">
        <v>0</v>
      </c>
      <c r="AD17" s="27">
        <v>0</v>
      </c>
      <c r="AE17" s="27">
        <v>43904.562149999998</v>
      </c>
      <c r="AF17" s="27">
        <v>-43904.562149999998</v>
      </c>
      <c r="AG17" s="27">
        <v>59706.284</v>
      </c>
      <c r="AH17" s="28">
        <v>0</v>
      </c>
      <c r="AI17" s="29">
        <f t="shared" si="1"/>
        <v>73.267125701542582</v>
      </c>
      <c r="AJ17" s="44">
        <v>0</v>
      </c>
      <c r="AK17" s="33"/>
    </row>
    <row r="18" spans="1:37" ht="18.75" outlineLevel="2" x14ac:dyDescent="0.25">
      <c r="A18" s="24" t="s">
        <v>39</v>
      </c>
      <c r="B18" s="20" t="s">
        <v>1</v>
      </c>
      <c r="C18" s="25" t="s">
        <v>19</v>
      </c>
      <c r="D18" s="25" t="s">
        <v>21</v>
      </c>
      <c r="E18" s="20"/>
      <c r="F18" s="20"/>
      <c r="G18" s="20"/>
      <c r="H18" s="20"/>
      <c r="I18" s="20"/>
      <c r="J18" s="26">
        <v>0</v>
      </c>
      <c r="K18" s="27">
        <v>16719.97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11894.16656</v>
      </c>
      <c r="AC18" s="27">
        <v>0</v>
      </c>
      <c r="AD18" s="27">
        <v>0</v>
      </c>
      <c r="AE18" s="27">
        <v>11894.16656</v>
      </c>
      <c r="AF18" s="27">
        <v>-11894.16656</v>
      </c>
      <c r="AG18" s="27">
        <v>16719.97</v>
      </c>
      <c r="AH18" s="28">
        <v>0</v>
      </c>
      <c r="AI18" s="29">
        <f t="shared" si="1"/>
        <v>71.137487447644929</v>
      </c>
      <c r="AJ18" s="44">
        <v>0</v>
      </c>
      <c r="AK18" s="33"/>
    </row>
    <row r="19" spans="1:37" ht="18.75" outlineLevel="1" x14ac:dyDescent="0.25">
      <c r="A19" s="17" t="s">
        <v>40</v>
      </c>
      <c r="B19" s="18" t="s">
        <v>1</v>
      </c>
      <c r="C19" s="19" t="s">
        <v>20</v>
      </c>
      <c r="D19" s="19" t="s">
        <v>16</v>
      </c>
      <c r="E19" s="20"/>
      <c r="F19" s="20"/>
      <c r="G19" s="20"/>
      <c r="H19" s="20"/>
      <c r="I19" s="20"/>
      <c r="J19" s="21">
        <v>0</v>
      </c>
      <c r="K19" s="22">
        <v>1092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985.15734999999995</v>
      </c>
      <c r="AC19" s="22">
        <v>0</v>
      </c>
      <c r="AD19" s="22">
        <v>0</v>
      </c>
      <c r="AE19" s="22">
        <v>985.15734999999995</v>
      </c>
      <c r="AF19" s="22">
        <v>-985.15734999999995</v>
      </c>
      <c r="AG19" s="22">
        <v>1092</v>
      </c>
      <c r="AH19" s="23">
        <v>0</v>
      </c>
      <c r="AI19" s="16">
        <f t="shared" si="1"/>
        <v>90.215874542124538</v>
      </c>
      <c r="AJ19" s="44">
        <v>0</v>
      </c>
      <c r="AK19" s="33"/>
    </row>
    <row r="20" spans="1:37" ht="18.75" outlineLevel="2" x14ac:dyDescent="0.25">
      <c r="A20" s="24" t="s">
        <v>41</v>
      </c>
      <c r="B20" s="20" t="s">
        <v>1</v>
      </c>
      <c r="C20" s="25" t="s">
        <v>20</v>
      </c>
      <c r="D20" s="25" t="s">
        <v>25</v>
      </c>
      <c r="E20" s="20"/>
      <c r="F20" s="20"/>
      <c r="G20" s="20"/>
      <c r="H20" s="20"/>
      <c r="I20" s="20"/>
      <c r="J20" s="26">
        <v>0</v>
      </c>
      <c r="K20" s="27">
        <v>1092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985.15734999999995</v>
      </c>
      <c r="AC20" s="27">
        <v>0</v>
      </c>
      <c r="AD20" s="27">
        <v>0</v>
      </c>
      <c r="AE20" s="27">
        <v>985.15734999999995</v>
      </c>
      <c r="AF20" s="27">
        <v>-985.15734999999995</v>
      </c>
      <c r="AG20" s="27">
        <v>1092</v>
      </c>
      <c r="AH20" s="28">
        <v>0</v>
      </c>
      <c r="AI20" s="29">
        <f t="shared" si="1"/>
        <v>90.215874542124538</v>
      </c>
      <c r="AJ20" s="44">
        <v>0</v>
      </c>
      <c r="AK20" s="33"/>
    </row>
    <row r="21" spans="1:37" ht="56.25" x14ac:dyDescent="0.25">
      <c r="A21" s="17" t="s">
        <v>42</v>
      </c>
      <c r="B21" s="20" t="s">
        <v>3</v>
      </c>
      <c r="C21" s="25" t="s">
        <v>16</v>
      </c>
      <c r="D21" s="25" t="s">
        <v>16</v>
      </c>
      <c r="E21" s="20"/>
      <c r="F21" s="20"/>
      <c r="G21" s="20"/>
      <c r="H21" s="20"/>
      <c r="I21" s="20"/>
      <c r="J21" s="21">
        <v>0</v>
      </c>
      <c r="K21" s="22">
        <v>543292.20900000003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394867.63761999999</v>
      </c>
      <c r="AC21" s="22">
        <v>0</v>
      </c>
      <c r="AD21" s="22">
        <v>0</v>
      </c>
      <c r="AE21" s="22">
        <v>394850.9227</v>
      </c>
      <c r="AF21" s="22">
        <v>-394850.9227</v>
      </c>
      <c r="AG21" s="22">
        <v>543292.20900000003</v>
      </c>
      <c r="AH21" s="23">
        <v>0</v>
      </c>
      <c r="AI21" s="16">
        <f t="shared" si="1"/>
        <v>72.680526442078971</v>
      </c>
      <c r="AJ21" s="44">
        <v>0</v>
      </c>
      <c r="AK21" s="33"/>
    </row>
    <row r="22" spans="1:37" ht="18.75" outlineLevel="1" x14ac:dyDescent="0.25">
      <c r="A22" s="17" t="s">
        <v>31</v>
      </c>
      <c r="B22" s="18" t="s">
        <v>3</v>
      </c>
      <c r="C22" s="19" t="s">
        <v>17</v>
      </c>
      <c r="D22" s="19" t="s">
        <v>16</v>
      </c>
      <c r="E22" s="20"/>
      <c r="F22" s="20"/>
      <c r="G22" s="20"/>
      <c r="H22" s="20"/>
      <c r="I22" s="20"/>
      <c r="J22" s="21">
        <v>0</v>
      </c>
      <c r="K22" s="22">
        <v>2728.1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1778.27675</v>
      </c>
      <c r="AC22" s="22">
        <v>0</v>
      </c>
      <c r="AD22" s="22">
        <v>0</v>
      </c>
      <c r="AE22" s="22">
        <v>1778.27675</v>
      </c>
      <c r="AF22" s="22">
        <v>-1778.27675</v>
      </c>
      <c r="AG22" s="22">
        <v>2728.1</v>
      </c>
      <c r="AH22" s="23">
        <v>0</v>
      </c>
      <c r="AI22" s="16">
        <f t="shared" si="1"/>
        <v>65.183708441772666</v>
      </c>
      <c r="AJ22" s="44">
        <v>0</v>
      </c>
      <c r="AK22" s="33"/>
    </row>
    <row r="23" spans="1:37" ht="75" outlineLevel="2" x14ac:dyDescent="0.25">
      <c r="A23" s="24" t="s">
        <v>32</v>
      </c>
      <c r="B23" s="20" t="s">
        <v>3</v>
      </c>
      <c r="C23" s="25" t="s">
        <v>17</v>
      </c>
      <c r="D23" s="25" t="s">
        <v>21</v>
      </c>
      <c r="E23" s="20"/>
      <c r="F23" s="20"/>
      <c r="G23" s="20"/>
      <c r="H23" s="20"/>
      <c r="I23" s="20"/>
      <c r="J23" s="26">
        <v>0</v>
      </c>
      <c r="K23" s="27">
        <v>2728.1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1778.27675</v>
      </c>
      <c r="AC23" s="27">
        <v>0</v>
      </c>
      <c r="AD23" s="27">
        <v>0</v>
      </c>
      <c r="AE23" s="27">
        <v>1778.27675</v>
      </c>
      <c r="AF23" s="27">
        <v>-1778.27675</v>
      </c>
      <c r="AG23" s="27">
        <v>2728.1</v>
      </c>
      <c r="AH23" s="28">
        <v>0</v>
      </c>
      <c r="AI23" s="29">
        <f t="shared" si="1"/>
        <v>65.183708441772666</v>
      </c>
      <c r="AJ23" s="44">
        <v>0</v>
      </c>
      <c r="AK23" s="33"/>
    </row>
    <row r="24" spans="1:37" ht="18.75" outlineLevel="1" x14ac:dyDescent="0.25">
      <c r="A24" s="17" t="s">
        <v>34</v>
      </c>
      <c r="B24" s="18" t="s">
        <v>3</v>
      </c>
      <c r="C24" s="19" t="s">
        <v>18</v>
      </c>
      <c r="D24" s="19" t="s">
        <v>16</v>
      </c>
      <c r="E24" s="20"/>
      <c r="F24" s="20"/>
      <c r="G24" s="20"/>
      <c r="H24" s="20"/>
      <c r="I24" s="20"/>
      <c r="J24" s="21">
        <v>0</v>
      </c>
      <c r="K24" s="22">
        <v>519035.23936000001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376788.71971999999</v>
      </c>
      <c r="AC24" s="22">
        <v>0</v>
      </c>
      <c r="AD24" s="22">
        <v>0</v>
      </c>
      <c r="AE24" s="22">
        <v>376788.71971999999</v>
      </c>
      <c r="AF24" s="22">
        <v>-376788.71971999999</v>
      </c>
      <c r="AG24" s="22">
        <v>519035.23936000001</v>
      </c>
      <c r="AH24" s="23">
        <v>0</v>
      </c>
      <c r="AI24" s="16">
        <f t="shared" si="1"/>
        <v>72.594053572278057</v>
      </c>
      <c r="AJ24" s="44">
        <v>0</v>
      </c>
      <c r="AK24" s="33"/>
    </row>
    <row r="25" spans="1:37" ht="18.75" outlineLevel="2" x14ac:dyDescent="0.25">
      <c r="A25" s="24" t="s">
        <v>43</v>
      </c>
      <c r="B25" s="20" t="s">
        <v>3</v>
      </c>
      <c r="C25" s="25" t="s">
        <v>18</v>
      </c>
      <c r="D25" s="25" t="s">
        <v>17</v>
      </c>
      <c r="E25" s="20"/>
      <c r="F25" s="20"/>
      <c r="G25" s="20"/>
      <c r="H25" s="20"/>
      <c r="I25" s="20"/>
      <c r="J25" s="26">
        <v>0</v>
      </c>
      <c r="K25" s="27">
        <v>220759.60436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161825.37794000001</v>
      </c>
      <c r="AC25" s="27">
        <v>0</v>
      </c>
      <c r="AD25" s="27">
        <v>0</v>
      </c>
      <c r="AE25" s="27">
        <v>161825.37794000001</v>
      </c>
      <c r="AF25" s="27">
        <v>-161825.37794000001</v>
      </c>
      <c r="AG25" s="27">
        <v>220759.60436</v>
      </c>
      <c r="AH25" s="28">
        <v>0</v>
      </c>
      <c r="AI25" s="29">
        <f t="shared" si="1"/>
        <v>73.30389017915887</v>
      </c>
      <c r="AJ25" s="44">
        <v>0</v>
      </c>
      <c r="AK25" s="33"/>
    </row>
    <row r="26" spans="1:37" ht="18.75" outlineLevel="2" x14ac:dyDescent="0.25">
      <c r="A26" s="24" t="s">
        <v>44</v>
      </c>
      <c r="B26" s="20" t="s">
        <v>3</v>
      </c>
      <c r="C26" s="25" t="s">
        <v>18</v>
      </c>
      <c r="D26" s="25" t="s">
        <v>28</v>
      </c>
      <c r="E26" s="20"/>
      <c r="F26" s="20"/>
      <c r="G26" s="20"/>
      <c r="H26" s="20"/>
      <c r="I26" s="20"/>
      <c r="J26" s="26">
        <v>0</v>
      </c>
      <c r="K26" s="27">
        <v>255927.057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184725.97162</v>
      </c>
      <c r="AC26" s="27">
        <v>0</v>
      </c>
      <c r="AD26" s="27">
        <v>0</v>
      </c>
      <c r="AE26" s="27">
        <v>184725.97162</v>
      </c>
      <c r="AF26" s="27">
        <v>-184725.97162</v>
      </c>
      <c r="AG26" s="27">
        <v>255927.057</v>
      </c>
      <c r="AH26" s="28">
        <v>0</v>
      </c>
      <c r="AI26" s="29">
        <f t="shared" si="1"/>
        <v>72.179148928360476</v>
      </c>
      <c r="AJ26" s="44">
        <v>0</v>
      </c>
      <c r="AK26" s="33"/>
    </row>
    <row r="27" spans="1:37" ht="18.75" outlineLevel="2" x14ac:dyDescent="0.25">
      <c r="A27" s="24" t="s">
        <v>35</v>
      </c>
      <c r="B27" s="20" t="s">
        <v>3</v>
      </c>
      <c r="C27" s="25" t="s">
        <v>18</v>
      </c>
      <c r="D27" s="25" t="s">
        <v>25</v>
      </c>
      <c r="E27" s="20"/>
      <c r="F27" s="20"/>
      <c r="G27" s="20"/>
      <c r="H27" s="20"/>
      <c r="I27" s="20"/>
      <c r="J27" s="26">
        <v>0</v>
      </c>
      <c r="K27" s="27">
        <v>23463.794999999998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15864.947319999999</v>
      </c>
      <c r="AC27" s="27">
        <v>0</v>
      </c>
      <c r="AD27" s="27">
        <v>0</v>
      </c>
      <c r="AE27" s="27">
        <v>15864.947319999999</v>
      </c>
      <c r="AF27" s="27">
        <v>-15864.947319999999</v>
      </c>
      <c r="AG27" s="27">
        <v>23463.794999999998</v>
      </c>
      <c r="AH27" s="28">
        <v>0</v>
      </c>
      <c r="AI27" s="29">
        <f t="shared" si="1"/>
        <v>67.614583744871624</v>
      </c>
      <c r="AJ27" s="44">
        <v>0</v>
      </c>
      <c r="AK27" s="33"/>
    </row>
    <row r="28" spans="1:37" ht="37.5" outlineLevel="2" x14ac:dyDescent="0.25">
      <c r="A28" s="24" t="s">
        <v>36</v>
      </c>
      <c r="B28" s="20" t="s">
        <v>3</v>
      </c>
      <c r="C28" s="25" t="s">
        <v>18</v>
      </c>
      <c r="D28" s="25" t="s">
        <v>24</v>
      </c>
      <c r="E28" s="20"/>
      <c r="F28" s="20"/>
      <c r="G28" s="20"/>
      <c r="H28" s="20"/>
      <c r="I28" s="20"/>
      <c r="J28" s="26">
        <v>0</v>
      </c>
      <c r="K28" s="27">
        <v>307.08699999999999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211.8</v>
      </c>
      <c r="AC28" s="27">
        <v>0</v>
      </c>
      <c r="AD28" s="27">
        <v>0</v>
      </c>
      <c r="AE28" s="27">
        <v>211.8</v>
      </c>
      <c r="AF28" s="27">
        <v>-211.8</v>
      </c>
      <c r="AG28" s="27">
        <v>307.08699999999999</v>
      </c>
      <c r="AH28" s="28">
        <v>0</v>
      </c>
      <c r="AI28" s="29">
        <f t="shared" si="1"/>
        <v>68.970682575296266</v>
      </c>
      <c r="AJ28" s="44">
        <v>0</v>
      </c>
      <c r="AK28" s="33"/>
    </row>
    <row r="29" spans="1:37" ht="18.75" outlineLevel="2" x14ac:dyDescent="0.25">
      <c r="A29" s="24" t="s">
        <v>45</v>
      </c>
      <c r="B29" s="20" t="s">
        <v>3</v>
      </c>
      <c r="C29" s="25" t="s">
        <v>18</v>
      </c>
      <c r="D29" s="25" t="s">
        <v>18</v>
      </c>
      <c r="E29" s="20"/>
      <c r="F29" s="20"/>
      <c r="G29" s="20"/>
      <c r="H29" s="20"/>
      <c r="I29" s="20"/>
      <c r="J29" s="26">
        <v>0</v>
      </c>
      <c r="K29" s="27">
        <v>2438.9499999999998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2069.9859999999999</v>
      </c>
      <c r="AC29" s="27">
        <v>0</v>
      </c>
      <c r="AD29" s="27">
        <v>0</v>
      </c>
      <c r="AE29" s="27">
        <v>2069.9859999999999</v>
      </c>
      <c r="AF29" s="27">
        <v>-2069.9859999999999</v>
      </c>
      <c r="AG29" s="27">
        <v>2438.9499999999998</v>
      </c>
      <c r="AH29" s="28">
        <v>0</v>
      </c>
      <c r="AI29" s="29">
        <f t="shared" si="1"/>
        <v>84.872014596445183</v>
      </c>
      <c r="AJ29" s="44">
        <v>0</v>
      </c>
      <c r="AK29" s="33"/>
    </row>
    <row r="30" spans="1:37" ht="18.75" outlineLevel="2" x14ac:dyDescent="0.25">
      <c r="A30" s="24" t="s">
        <v>46</v>
      </c>
      <c r="B30" s="20" t="s">
        <v>3</v>
      </c>
      <c r="C30" s="25" t="s">
        <v>18</v>
      </c>
      <c r="D30" s="25" t="s">
        <v>29</v>
      </c>
      <c r="E30" s="20"/>
      <c r="F30" s="20"/>
      <c r="G30" s="20"/>
      <c r="H30" s="20"/>
      <c r="I30" s="20"/>
      <c r="J30" s="26">
        <v>0</v>
      </c>
      <c r="K30" s="27">
        <v>16138.745999999999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12090.636839999999</v>
      </c>
      <c r="AC30" s="27">
        <v>0</v>
      </c>
      <c r="AD30" s="27">
        <v>0</v>
      </c>
      <c r="AE30" s="27">
        <v>12090.636839999999</v>
      </c>
      <c r="AF30" s="27">
        <v>-12090.636839999999</v>
      </c>
      <c r="AG30" s="27">
        <v>16138.745999999999</v>
      </c>
      <c r="AH30" s="28">
        <v>0</v>
      </c>
      <c r="AI30" s="29">
        <f t="shared" si="1"/>
        <v>74.916829597541224</v>
      </c>
      <c r="AJ30" s="44">
        <v>0</v>
      </c>
      <c r="AK30" s="33"/>
    </row>
    <row r="31" spans="1:37" ht="18.75" outlineLevel="1" x14ac:dyDescent="0.25">
      <c r="A31" s="17" t="s">
        <v>40</v>
      </c>
      <c r="B31" s="18" t="s">
        <v>3</v>
      </c>
      <c r="C31" s="19" t="s">
        <v>20</v>
      </c>
      <c r="D31" s="19" t="s">
        <v>16</v>
      </c>
      <c r="E31" s="20"/>
      <c r="F31" s="20"/>
      <c r="G31" s="20"/>
      <c r="H31" s="20"/>
      <c r="I31" s="20"/>
      <c r="J31" s="21">
        <v>0</v>
      </c>
      <c r="K31" s="22">
        <v>21528.869640000001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16300.641149999999</v>
      </c>
      <c r="AC31" s="22">
        <v>0</v>
      </c>
      <c r="AD31" s="22">
        <v>0</v>
      </c>
      <c r="AE31" s="22">
        <v>16283.926229999999</v>
      </c>
      <c r="AF31" s="22">
        <v>-16283.926229999999</v>
      </c>
      <c r="AG31" s="22">
        <v>21528.869640000001</v>
      </c>
      <c r="AH31" s="23">
        <v>0</v>
      </c>
      <c r="AI31" s="16">
        <f t="shared" si="1"/>
        <v>75.715267092861637</v>
      </c>
      <c r="AJ31" s="44">
        <v>0</v>
      </c>
      <c r="AK31" s="33"/>
    </row>
    <row r="32" spans="1:37" ht="18.75" outlineLevel="2" x14ac:dyDescent="0.25">
      <c r="A32" s="24" t="s">
        <v>41</v>
      </c>
      <c r="B32" s="20" t="s">
        <v>3</v>
      </c>
      <c r="C32" s="25" t="s">
        <v>20</v>
      </c>
      <c r="D32" s="25" t="s">
        <v>25</v>
      </c>
      <c r="E32" s="20"/>
      <c r="F32" s="20"/>
      <c r="G32" s="20"/>
      <c r="H32" s="20"/>
      <c r="I32" s="20"/>
      <c r="J32" s="26">
        <v>0</v>
      </c>
      <c r="K32" s="27">
        <v>8935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7313.79</v>
      </c>
      <c r="AC32" s="27">
        <v>0</v>
      </c>
      <c r="AD32" s="27">
        <v>0</v>
      </c>
      <c r="AE32" s="27">
        <v>7297.0750799999996</v>
      </c>
      <c r="AF32" s="27">
        <v>-7297.0750799999996</v>
      </c>
      <c r="AG32" s="27">
        <v>8935</v>
      </c>
      <c r="AH32" s="28">
        <v>0</v>
      </c>
      <c r="AI32" s="29">
        <f t="shared" si="1"/>
        <v>81.85551203133744</v>
      </c>
      <c r="AJ32" s="44">
        <v>0</v>
      </c>
      <c r="AK32" s="33"/>
    </row>
    <row r="33" spans="1:37" ht="18.75" outlineLevel="2" x14ac:dyDescent="0.25">
      <c r="A33" s="24" t="s">
        <v>47</v>
      </c>
      <c r="B33" s="20" t="s">
        <v>3</v>
      </c>
      <c r="C33" s="25" t="s">
        <v>20</v>
      </c>
      <c r="D33" s="25" t="s">
        <v>21</v>
      </c>
      <c r="E33" s="20"/>
      <c r="F33" s="20"/>
      <c r="G33" s="20"/>
      <c r="H33" s="20"/>
      <c r="I33" s="20"/>
      <c r="J33" s="26">
        <v>0</v>
      </c>
      <c r="K33" s="27">
        <v>12593.869640000001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8986.8511500000004</v>
      </c>
      <c r="AC33" s="27">
        <v>0</v>
      </c>
      <c r="AD33" s="27">
        <v>0</v>
      </c>
      <c r="AE33" s="27">
        <v>8986.8511500000004</v>
      </c>
      <c r="AF33" s="27">
        <v>-8986.8511500000004</v>
      </c>
      <c r="AG33" s="27">
        <v>12593.869640000001</v>
      </c>
      <c r="AH33" s="28">
        <v>0</v>
      </c>
      <c r="AI33" s="29">
        <f t="shared" si="1"/>
        <v>71.358934202847607</v>
      </c>
      <c r="AJ33" s="44">
        <v>0</v>
      </c>
      <c r="AK33" s="33"/>
    </row>
    <row r="34" spans="1:37" ht="56.25" x14ac:dyDescent="0.25">
      <c r="A34" s="17" t="s">
        <v>48</v>
      </c>
      <c r="B34" s="18" t="s">
        <v>4</v>
      </c>
      <c r="C34" s="19" t="s">
        <v>16</v>
      </c>
      <c r="D34" s="19" t="s">
        <v>16</v>
      </c>
      <c r="E34" s="20"/>
      <c r="F34" s="20"/>
      <c r="G34" s="20"/>
      <c r="H34" s="20"/>
      <c r="I34" s="20"/>
      <c r="J34" s="21">
        <v>0</v>
      </c>
      <c r="K34" s="22">
        <v>46474.870329999998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31786.578519999999</v>
      </c>
      <c r="AC34" s="22">
        <v>0</v>
      </c>
      <c r="AD34" s="22">
        <v>0</v>
      </c>
      <c r="AE34" s="22">
        <v>31786.578519999999</v>
      </c>
      <c r="AF34" s="22">
        <v>-31786.578519999999</v>
      </c>
      <c r="AG34" s="22">
        <v>46474.870329999998</v>
      </c>
      <c r="AH34" s="23">
        <v>0</v>
      </c>
      <c r="AI34" s="16">
        <f t="shared" si="1"/>
        <v>68.395195713932836</v>
      </c>
      <c r="AJ34" s="44">
        <v>0</v>
      </c>
      <c r="AK34" s="33"/>
    </row>
    <row r="35" spans="1:37" ht="18.75" outlineLevel="1" x14ac:dyDescent="0.25">
      <c r="A35" s="17" t="s">
        <v>31</v>
      </c>
      <c r="B35" s="18" t="s">
        <v>4</v>
      </c>
      <c r="C35" s="19" t="s">
        <v>17</v>
      </c>
      <c r="D35" s="19" t="s">
        <v>16</v>
      </c>
      <c r="E35" s="20"/>
      <c r="F35" s="20"/>
      <c r="G35" s="20"/>
      <c r="H35" s="20"/>
      <c r="I35" s="20"/>
      <c r="J35" s="21">
        <v>0</v>
      </c>
      <c r="K35" s="22">
        <v>9150.8403300000009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6239.6311999999998</v>
      </c>
      <c r="AC35" s="22">
        <v>0</v>
      </c>
      <c r="AD35" s="22">
        <v>0</v>
      </c>
      <c r="AE35" s="22">
        <v>6239.6311999999998</v>
      </c>
      <c r="AF35" s="22">
        <v>-6239.6311999999998</v>
      </c>
      <c r="AG35" s="22">
        <v>9150.8403300000009</v>
      </c>
      <c r="AH35" s="23">
        <v>0</v>
      </c>
      <c r="AI35" s="16">
        <f t="shared" si="1"/>
        <v>68.186428513500246</v>
      </c>
      <c r="AJ35" s="44">
        <v>0</v>
      </c>
      <c r="AK35" s="33"/>
    </row>
    <row r="36" spans="1:37" ht="65.25" customHeight="1" outlineLevel="2" x14ac:dyDescent="0.25">
      <c r="A36" s="24" t="s">
        <v>32</v>
      </c>
      <c r="B36" s="20" t="s">
        <v>4</v>
      </c>
      <c r="C36" s="25" t="s">
        <v>17</v>
      </c>
      <c r="D36" s="25" t="s">
        <v>21</v>
      </c>
      <c r="E36" s="20"/>
      <c r="F36" s="20"/>
      <c r="G36" s="20"/>
      <c r="H36" s="20"/>
      <c r="I36" s="20"/>
      <c r="J36" s="26">
        <v>0</v>
      </c>
      <c r="K36" s="27">
        <v>8646.2999999999993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6236.1391999999996</v>
      </c>
      <c r="AC36" s="27">
        <v>0</v>
      </c>
      <c r="AD36" s="27">
        <v>0</v>
      </c>
      <c r="AE36" s="27">
        <v>6236.1391999999996</v>
      </c>
      <c r="AF36" s="27">
        <v>-6236.1391999999996</v>
      </c>
      <c r="AG36" s="27">
        <v>8646.2999999999993</v>
      </c>
      <c r="AH36" s="28">
        <v>0</v>
      </c>
      <c r="AI36" s="29">
        <f t="shared" si="1"/>
        <v>72.124945930629295</v>
      </c>
      <c r="AJ36" s="44">
        <v>0</v>
      </c>
      <c r="AK36" s="33"/>
    </row>
    <row r="37" spans="1:37" ht="18.75" outlineLevel="2" x14ac:dyDescent="0.25">
      <c r="A37" s="24" t="s">
        <v>49</v>
      </c>
      <c r="B37" s="20" t="s">
        <v>4</v>
      </c>
      <c r="C37" s="25" t="s">
        <v>17</v>
      </c>
      <c r="D37" s="25" t="s">
        <v>27</v>
      </c>
      <c r="E37" s="20"/>
      <c r="F37" s="20"/>
      <c r="G37" s="20"/>
      <c r="H37" s="20"/>
      <c r="I37" s="20"/>
      <c r="J37" s="26">
        <v>0</v>
      </c>
      <c r="K37" s="27">
        <v>62.12133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62.12133</v>
      </c>
      <c r="AH37" s="28">
        <v>0</v>
      </c>
      <c r="AI37" s="29">
        <f t="shared" si="1"/>
        <v>0</v>
      </c>
      <c r="AJ37" s="44">
        <v>0</v>
      </c>
      <c r="AK37" s="33"/>
    </row>
    <row r="38" spans="1:37" ht="18.75" outlineLevel="2" x14ac:dyDescent="0.25">
      <c r="A38" s="24" t="s">
        <v>33</v>
      </c>
      <c r="B38" s="20" t="s">
        <v>4</v>
      </c>
      <c r="C38" s="25" t="s">
        <v>17</v>
      </c>
      <c r="D38" s="25" t="s">
        <v>22</v>
      </c>
      <c r="E38" s="20"/>
      <c r="F38" s="20"/>
      <c r="G38" s="20"/>
      <c r="H38" s="20"/>
      <c r="I38" s="20"/>
      <c r="J38" s="26">
        <v>0</v>
      </c>
      <c r="K38" s="27">
        <v>442.41899999999998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3.492</v>
      </c>
      <c r="AC38" s="27">
        <v>0</v>
      </c>
      <c r="AD38" s="27">
        <v>0</v>
      </c>
      <c r="AE38" s="27">
        <v>3.492</v>
      </c>
      <c r="AF38" s="27">
        <v>-3.492</v>
      </c>
      <c r="AG38" s="27">
        <v>442.41899999999998</v>
      </c>
      <c r="AH38" s="28">
        <v>0</v>
      </c>
      <c r="AI38" s="29">
        <f t="shared" si="1"/>
        <v>0.78929702386199507</v>
      </c>
      <c r="AJ38" s="44">
        <v>0</v>
      </c>
      <c r="AK38" s="33"/>
    </row>
    <row r="39" spans="1:37" ht="18.75" outlineLevel="1" x14ac:dyDescent="0.25">
      <c r="A39" s="17" t="s">
        <v>50</v>
      </c>
      <c r="B39" s="18" t="s">
        <v>4</v>
      </c>
      <c r="C39" s="19" t="s">
        <v>21</v>
      </c>
      <c r="D39" s="19" t="s">
        <v>16</v>
      </c>
      <c r="E39" s="20"/>
      <c r="F39" s="20"/>
      <c r="G39" s="20"/>
      <c r="H39" s="20"/>
      <c r="I39" s="20"/>
      <c r="J39" s="21">
        <v>0</v>
      </c>
      <c r="K39" s="22">
        <v>659.5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207.32219000000001</v>
      </c>
      <c r="AC39" s="22">
        <v>0</v>
      </c>
      <c r="AD39" s="22">
        <v>0</v>
      </c>
      <c r="AE39" s="22">
        <v>207.32219000000001</v>
      </c>
      <c r="AF39" s="22">
        <v>-207.32219000000001</v>
      </c>
      <c r="AG39" s="22">
        <v>659.5</v>
      </c>
      <c r="AH39" s="23">
        <v>0</v>
      </c>
      <c r="AI39" s="16">
        <f t="shared" si="1"/>
        <v>31.436268385140259</v>
      </c>
      <c r="AJ39" s="44">
        <v>0</v>
      </c>
      <c r="AK39" s="33"/>
    </row>
    <row r="40" spans="1:37" ht="18.75" outlineLevel="2" x14ac:dyDescent="0.25">
      <c r="A40" s="24" t="s">
        <v>51</v>
      </c>
      <c r="B40" s="20" t="s">
        <v>4</v>
      </c>
      <c r="C40" s="25" t="s">
        <v>21</v>
      </c>
      <c r="D40" s="25" t="s">
        <v>29</v>
      </c>
      <c r="E40" s="20"/>
      <c r="F40" s="20"/>
      <c r="G40" s="20"/>
      <c r="H40" s="20"/>
      <c r="I40" s="20"/>
      <c r="J40" s="26">
        <v>0</v>
      </c>
      <c r="K40" s="27">
        <v>659.5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207.32219000000001</v>
      </c>
      <c r="AC40" s="27">
        <v>0</v>
      </c>
      <c r="AD40" s="27">
        <v>0</v>
      </c>
      <c r="AE40" s="27">
        <v>207.32219000000001</v>
      </c>
      <c r="AF40" s="27">
        <v>-207.32219000000001</v>
      </c>
      <c r="AG40" s="27">
        <v>659.5</v>
      </c>
      <c r="AH40" s="28">
        <v>0</v>
      </c>
      <c r="AI40" s="29">
        <f t="shared" si="1"/>
        <v>31.436268385140259</v>
      </c>
      <c r="AJ40" s="44">
        <v>0</v>
      </c>
      <c r="AK40" s="33"/>
    </row>
    <row r="41" spans="1:37" ht="18.75" outlineLevel="1" x14ac:dyDescent="0.25">
      <c r="A41" s="17" t="s">
        <v>34</v>
      </c>
      <c r="B41" s="18" t="s">
        <v>4</v>
      </c>
      <c r="C41" s="19" t="s">
        <v>18</v>
      </c>
      <c r="D41" s="19" t="s">
        <v>16</v>
      </c>
      <c r="E41" s="20"/>
      <c r="F41" s="20"/>
      <c r="G41" s="20"/>
      <c r="H41" s="20"/>
      <c r="I41" s="20"/>
      <c r="J41" s="21">
        <v>0</v>
      </c>
      <c r="K41" s="22">
        <v>15.3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9.2799999999999994</v>
      </c>
      <c r="AC41" s="22">
        <v>0</v>
      </c>
      <c r="AD41" s="22">
        <v>0</v>
      </c>
      <c r="AE41" s="22">
        <v>9.2799999999999994</v>
      </c>
      <c r="AF41" s="22">
        <v>-9.2799999999999994</v>
      </c>
      <c r="AG41" s="22">
        <v>15.3</v>
      </c>
      <c r="AH41" s="23">
        <v>0</v>
      </c>
      <c r="AI41" s="16">
        <f t="shared" si="1"/>
        <v>60.653594771241828</v>
      </c>
      <c r="AJ41" s="44">
        <v>0</v>
      </c>
      <c r="AK41" s="33"/>
    </row>
    <row r="42" spans="1:37" ht="37.5" outlineLevel="2" x14ac:dyDescent="0.25">
      <c r="A42" s="24" t="s">
        <v>36</v>
      </c>
      <c r="B42" s="20" t="s">
        <v>4</v>
      </c>
      <c r="C42" s="25" t="s">
        <v>18</v>
      </c>
      <c r="D42" s="25" t="s">
        <v>24</v>
      </c>
      <c r="E42" s="20"/>
      <c r="F42" s="20"/>
      <c r="G42" s="20"/>
      <c r="H42" s="20"/>
      <c r="I42" s="20"/>
      <c r="J42" s="26">
        <v>0</v>
      </c>
      <c r="K42" s="27">
        <v>15.3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9.2799999999999994</v>
      </c>
      <c r="AC42" s="27">
        <v>0</v>
      </c>
      <c r="AD42" s="27">
        <v>0</v>
      </c>
      <c r="AE42" s="27">
        <v>9.2799999999999994</v>
      </c>
      <c r="AF42" s="27">
        <v>-9.2799999999999994</v>
      </c>
      <c r="AG42" s="27">
        <v>15.3</v>
      </c>
      <c r="AH42" s="28">
        <v>0</v>
      </c>
      <c r="AI42" s="29">
        <f t="shared" si="1"/>
        <v>60.653594771241828</v>
      </c>
      <c r="AJ42" s="44">
        <v>0</v>
      </c>
      <c r="AK42" s="33"/>
    </row>
    <row r="43" spans="1:37" ht="37.5" outlineLevel="1" x14ac:dyDescent="0.25">
      <c r="A43" s="17" t="s">
        <v>52</v>
      </c>
      <c r="B43" s="18" t="s">
        <v>4</v>
      </c>
      <c r="C43" s="19" t="s">
        <v>22</v>
      </c>
      <c r="D43" s="19" t="s">
        <v>16</v>
      </c>
      <c r="E43" s="20"/>
      <c r="F43" s="20"/>
      <c r="G43" s="20"/>
      <c r="H43" s="20"/>
      <c r="I43" s="20"/>
      <c r="J43" s="21">
        <v>0</v>
      </c>
      <c r="K43" s="22">
        <v>16000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9987.2586900000006</v>
      </c>
      <c r="AC43" s="22">
        <v>0</v>
      </c>
      <c r="AD43" s="22">
        <v>0</v>
      </c>
      <c r="AE43" s="22">
        <v>9987.2586900000006</v>
      </c>
      <c r="AF43" s="22">
        <v>-9987.2586900000006</v>
      </c>
      <c r="AG43" s="22">
        <v>16000</v>
      </c>
      <c r="AH43" s="23">
        <v>0</v>
      </c>
      <c r="AI43" s="16">
        <f t="shared" si="1"/>
        <v>62.420366812500006</v>
      </c>
      <c r="AJ43" s="44">
        <v>0</v>
      </c>
      <c r="AK43" s="33"/>
    </row>
    <row r="44" spans="1:37" ht="37.5" outlineLevel="2" x14ac:dyDescent="0.25">
      <c r="A44" s="24" t="s">
        <v>53</v>
      </c>
      <c r="B44" s="20" t="s">
        <v>4</v>
      </c>
      <c r="C44" s="25" t="s">
        <v>22</v>
      </c>
      <c r="D44" s="25" t="s">
        <v>17</v>
      </c>
      <c r="E44" s="20"/>
      <c r="F44" s="20"/>
      <c r="G44" s="20"/>
      <c r="H44" s="20"/>
      <c r="I44" s="20"/>
      <c r="J44" s="26">
        <v>0</v>
      </c>
      <c r="K44" s="27">
        <v>16000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9987.2586900000006</v>
      </c>
      <c r="AC44" s="27">
        <v>0</v>
      </c>
      <c r="AD44" s="27">
        <v>0</v>
      </c>
      <c r="AE44" s="27">
        <v>9987.2586900000006</v>
      </c>
      <c r="AF44" s="27">
        <v>-9987.2586900000006</v>
      </c>
      <c r="AG44" s="27">
        <v>16000</v>
      </c>
      <c r="AH44" s="28">
        <v>0</v>
      </c>
      <c r="AI44" s="29">
        <f t="shared" si="1"/>
        <v>62.420366812500006</v>
      </c>
      <c r="AJ44" s="44">
        <v>0</v>
      </c>
      <c r="AK44" s="33"/>
    </row>
    <row r="45" spans="1:37" ht="56.25" outlineLevel="1" x14ac:dyDescent="0.25">
      <c r="A45" s="17" t="s">
        <v>54</v>
      </c>
      <c r="B45" s="18" t="s">
        <v>4</v>
      </c>
      <c r="C45" s="19" t="s">
        <v>23</v>
      </c>
      <c r="D45" s="19" t="s">
        <v>16</v>
      </c>
      <c r="E45" s="20"/>
      <c r="F45" s="20"/>
      <c r="G45" s="20"/>
      <c r="H45" s="20"/>
      <c r="I45" s="20"/>
      <c r="J45" s="21">
        <v>0</v>
      </c>
      <c r="K45" s="22">
        <v>20649.23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15343.086439999999</v>
      </c>
      <c r="AC45" s="22">
        <v>0</v>
      </c>
      <c r="AD45" s="22">
        <v>0</v>
      </c>
      <c r="AE45" s="22">
        <v>15343.086439999999</v>
      </c>
      <c r="AF45" s="22">
        <v>-15343.086439999999</v>
      </c>
      <c r="AG45" s="22">
        <v>20649.23</v>
      </c>
      <c r="AH45" s="23">
        <v>0</v>
      </c>
      <c r="AI45" s="16">
        <f t="shared" si="1"/>
        <v>74.303431362815957</v>
      </c>
      <c r="AJ45" s="44">
        <v>0</v>
      </c>
      <c r="AK45" s="33"/>
    </row>
    <row r="46" spans="1:37" ht="56.25" outlineLevel="2" x14ac:dyDescent="0.25">
      <c r="A46" s="24" t="s">
        <v>55</v>
      </c>
      <c r="B46" s="20" t="s">
        <v>4</v>
      </c>
      <c r="C46" s="25" t="s">
        <v>23</v>
      </c>
      <c r="D46" s="25" t="s">
        <v>17</v>
      </c>
      <c r="E46" s="20"/>
      <c r="F46" s="20"/>
      <c r="G46" s="20"/>
      <c r="H46" s="20"/>
      <c r="I46" s="20"/>
      <c r="J46" s="26">
        <v>0</v>
      </c>
      <c r="K46" s="27">
        <v>8030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6022.4939999999997</v>
      </c>
      <c r="AC46" s="27">
        <v>0</v>
      </c>
      <c r="AD46" s="27">
        <v>0</v>
      </c>
      <c r="AE46" s="27">
        <v>6022.4939999999997</v>
      </c>
      <c r="AF46" s="27">
        <v>-6022.4939999999997</v>
      </c>
      <c r="AG46" s="27">
        <v>8030</v>
      </c>
      <c r="AH46" s="28">
        <v>0</v>
      </c>
      <c r="AI46" s="29">
        <f t="shared" si="1"/>
        <v>74.99992528019925</v>
      </c>
      <c r="AJ46" s="44">
        <v>0</v>
      </c>
      <c r="AK46" s="33"/>
    </row>
    <row r="47" spans="1:37" ht="18.75" outlineLevel="2" x14ac:dyDescent="0.25">
      <c r="A47" s="24" t="s">
        <v>56</v>
      </c>
      <c r="B47" s="20" t="s">
        <v>4</v>
      </c>
      <c r="C47" s="25" t="s">
        <v>23</v>
      </c>
      <c r="D47" s="25" t="s">
        <v>25</v>
      </c>
      <c r="E47" s="20"/>
      <c r="F47" s="20"/>
      <c r="G47" s="20"/>
      <c r="H47" s="20"/>
      <c r="I47" s="20"/>
      <c r="J47" s="26">
        <v>0</v>
      </c>
      <c r="K47" s="27">
        <v>12619.23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9320.5924400000004</v>
      </c>
      <c r="AC47" s="27">
        <v>0</v>
      </c>
      <c r="AD47" s="27">
        <v>0</v>
      </c>
      <c r="AE47" s="27">
        <v>9320.5924400000004</v>
      </c>
      <c r="AF47" s="27">
        <v>-9320.5924400000004</v>
      </c>
      <c r="AG47" s="27">
        <v>12619.23</v>
      </c>
      <c r="AH47" s="28">
        <v>0</v>
      </c>
      <c r="AI47" s="29">
        <f t="shared" si="1"/>
        <v>73.860231091754414</v>
      </c>
      <c r="AJ47" s="44">
        <v>0</v>
      </c>
      <c r="AK47" s="33"/>
    </row>
    <row r="48" spans="1:37" ht="75" x14ac:dyDescent="0.25">
      <c r="A48" s="17" t="s">
        <v>57</v>
      </c>
      <c r="B48" s="18" t="s">
        <v>5</v>
      </c>
      <c r="C48" s="19" t="s">
        <v>16</v>
      </c>
      <c r="D48" s="19" t="s">
        <v>16</v>
      </c>
      <c r="E48" s="20"/>
      <c r="F48" s="20"/>
      <c r="G48" s="20"/>
      <c r="H48" s="20"/>
      <c r="I48" s="20"/>
      <c r="J48" s="21">
        <v>0</v>
      </c>
      <c r="K48" s="22">
        <v>57026.230669999997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44386.113230000003</v>
      </c>
      <c r="AC48" s="22">
        <v>0</v>
      </c>
      <c r="AD48" s="22">
        <v>0</v>
      </c>
      <c r="AE48" s="22">
        <v>44386.113230000003</v>
      </c>
      <c r="AF48" s="22">
        <v>-44386.113230000003</v>
      </c>
      <c r="AG48" s="22">
        <v>57026.230669999997</v>
      </c>
      <c r="AH48" s="23">
        <v>0</v>
      </c>
      <c r="AI48" s="16">
        <f t="shared" si="1"/>
        <v>77.834555622050559</v>
      </c>
      <c r="AJ48" s="44">
        <v>0</v>
      </c>
      <c r="AK48" s="33"/>
    </row>
    <row r="49" spans="1:37" ht="18.75" outlineLevel="1" x14ac:dyDescent="0.25">
      <c r="A49" s="17" t="s">
        <v>31</v>
      </c>
      <c r="B49" s="18" t="s">
        <v>5</v>
      </c>
      <c r="C49" s="19" t="s">
        <v>17</v>
      </c>
      <c r="D49" s="19" t="s">
        <v>16</v>
      </c>
      <c r="E49" s="20"/>
      <c r="F49" s="20"/>
      <c r="G49" s="20"/>
      <c r="H49" s="20"/>
      <c r="I49" s="20"/>
      <c r="J49" s="21">
        <v>0</v>
      </c>
      <c r="K49" s="22">
        <v>10921.6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8086.92857</v>
      </c>
      <c r="AC49" s="22">
        <v>0</v>
      </c>
      <c r="AD49" s="22">
        <v>0</v>
      </c>
      <c r="AE49" s="22">
        <v>8086.92857</v>
      </c>
      <c r="AF49" s="22">
        <v>-8086.92857</v>
      </c>
      <c r="AG49" s="22">
        <v>10921.6</v>
      </c>
      <c r="AH49" s="23">
        <v>0</v>
      </c>
      <c r="AI49" s="16">
        <f t="shared" si="1"/>
        <v>74.045273311602685</v>
      </c>
      <c r="AJ49" s="44">
        <v>0</v>
      </c>
      <c r="AK49" s="33"/>
    </row>
    <row r="50" spans="1:37" ht="75" outlineLevel="2" x14ac:dyDescent="0.25">
      <c r="A50" s="24" t="s">
        <v>32</v>
      </c>
      <c r="B50" s="20" t="s">
        <v>5</v>
      </c>
      <c r="C50" s="25" t="s">
        <v>17</v>
      </c>
      <c r="D50" s="25" t="s">
        <v>21</v>
      </c>
      <c r="E50" s="20"/>
      <c r="F50" s="20"/>
      <c r="G50" s="20"/>
      <c r="H50" s="20"/>
      <c r="I50" s="20"/>
      <c r="J50" s="26">
        <v>0</v>
      </c>
      <c r="K50" s="27">
        <v>569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387.22737999999998</v>
      </c>
      <c r="AC50" s="27">
        <v>0</v>
      </c>
      <c r="AD50" s="27">
        <v>0</v>
      </c>
      <c r="AE50" s="27">
        <v>387.22737999999998</v>
      </c>
      <c r="AF50" s="27">
        <v>-387.22737999999998</v>
      </c>
      <c r="AG50" s="27">
        <v>569</v>
      </c>
      <c r="AH50" s="28">
        <v>0</v>
      </c>
      <c r="AI50" s="29">
        <f t="shared" si="1"/>
        <v>68.054021089630936</v>
      </c>
      <c r="AJ50" s="44">
        <v>0</v>
      </c>
      <c r="AK50" s="33"/>
    </row>
    <row r="51" spans="1:37" ht="18.75" outlineLevel="2" x14ac:dyDescent="0.25">
      <c r="A51" s="24" t="s">
        <v>33</v>
      </c>
      <c r="B51" s="20" t="s">
        <v>5</v>
      </c>
      <c r="C51" s="25" t="s">
        <v>17</v>
      </c>
      <c r="D51" s="25" t="s">
        <v>22</v>
      </c>
      <c r="E51" s="20"/>
      <c r="F51" s="20"/>
      <c r="G51" s="20"/>
      <c r="H51" s="20"/>
      <c r="I51" s="20"/>
      <c r="J51" s="26">
        <v>0</v>
      </c>
      <c r="K51" s="27">
        <v>10352.6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7699.7011899999998</v>
      </c>
      <c r="AC51" s="27">
        <v>0</v>
      </c>
      <c r="AD51" s="27">
        <v>0</v>
      </c>
      <c r="AE51" s="27">
        <v>7699.7011899999998</v>
      </c>
      <c r="AF51" s="27">
        <v>-7699.7011899999998</v>
      </c>
      <c r="AG51" s="27">
        <v>10352.6</v>
      </c>
      <c r="AH51" s="28">
        <v>0</v>
      </c>
      <c r="AI51" s="29">
        <f t="shared" si="1"/>
        <v>74.374564747020059</v>
      </c>
      <c r="AJ51" s="44">
        <v>0</v>
      </c>
      <c r="AK51" s="33"/>
    </row>
    <row r="52" spans="1:37" ht="18.75" outlineLevel="1" x14ac:dyDescent="0.25">
      <c r="A52" s="17" t="s">
        <v>50</v>
      </c>
      <c r="B52" s="18" t="s">
        <v>5</v>
      </c>
      <c r="C52" s="19" t="s">
        <v>21</v>
      </c>
      <c r="D52" s="19" t="s">
        <v>16</v>
      </c>
      <c r="E52" s="20"/>
      <c r="F52" s="20"/>
      <c r="G52" s="20"/>
      <c r="H52" s="20"/>
      <c r="I52" s="20"/>
      <c r="J52" s="21">
        <v>0</v>
      </c>
      <c r="K52" s="22">
        <v>39627.40567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32706.670429999998</v>
      </c>
      <c r="AC52" s="22">
        <v>0</v>
      </c>
      <c r="AD52" s="22">
        <v>0</v>
      </c>
      <c r="AE52" s="22">
        <v>32706.670429999998</v>
      </c>
      <c r="AF52" s="22">
        <v>-32706.670429999998</v>
      </c>
      <c r="AG52" s="22">
        <v>39627.40567</v>
      </c>
      <c r="AH52" s="23">
        <v>0</v>
      </c>
      <c r="AI52" s="16">
        <f t="shared" si="1"/>
        <v>82.535482394096377</v>
      </c>
      <c r="AJ52" s="44">
        <v>0</v>
      </c>
      <c r="AK52" s="33"/>
    </row>
    <row r="53" spans="1:37" ht="18.75" outlineLevel="2" x14ac:dyDescent="0.25">
      <c r="A53" s="24" t="s">
        <v>58</v>
      </c>
      <c r="B53" s="20" t="s">
        <v>5</v>
      </c>
      <c r="C53" s="25" t="s">
        <v>21</v>
      </c>
      <c r="D53" s="25" t="s">
        <v>24</v>
      </c>
      <c r="E53" s="20"/>
      <c r="F53" s="20"/>
      <c r="G53" s="20"/>
      <c r="H53" s="20"/>
      <c r="I53" s="20"/>
      <c r="J53" s="26">
        <v>0</v>
      </c>
      <c r="K53" s="27">
        <v>15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15</v>
      </c>
      <c r="AH53" s="28">
        <v>0</v>
      </c>
      <c r="AI53" s="29">
        <f t="shared" si="1"/>
        <v>0</v>
      </c>
      <c r="AJ53" s="44">
        <v>0</v>
      </c>
      <c r="AK53" s="33"/>
    </row>
    <row r="54" spans="1:37" ht="18.75" outlineLevel="2" x14ac:dyDescent="0.25">
      <c r="A54" s="24" t="s">
        <v>59</v>
      </c>
      <c r="B54" s="20" t="s">
        <v>5</v>
      </c>
      <c r="C54" s="25" t="s">
        <v>21</v>
      </c>
      <c r="D54" s="25" t="s">
        <v>26</v>
      </c>
      <c r="E54" s="20"/>
      <c r="F54" s="20"/>
      <c r="G54" s="20"/>
      <c r="H54" s="20"/>
      <c r="I54" s="20"/>
      <c r="J54" s="26">
        <v>0</v>
      </c>
      <c r="K54" s="27">
        <v>230.59066999999999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230.59066999999999</v>
      </c>
      <c r="AC54" s="27">
        <v>0</v>
      </c>
      <c r="AD54" s="27">
        <v>0</v>
      </c>
      <c r="AE54" s="27">
        <v>230.59066999999999</v>
      </c>
      <c r="AF54" s="27">
        <v>-230.59066999999999</v>
      </c>
      <c r="AG54" s="27">
        <v>230.59066999999999</v>
      </c>
      <c r="AH54" s="28">
        <v>0</v>
      </c>
      <c r="AI54" s="29">
        <f t="shared" si="1"/>
        <v>100</v>
      </c>
      <c r="AJ54" s="44">
        <v>0</v>
      </c>
      <c r="AK54" s="33"/>
    </row>
    <row r="55" spans="1:37" ht="18.75" outlineLevel="2" x14ac:dyDescent="0.25">
      <c r="A55" s="24" t="s">
        <v>51</v>
      </c>
      <c r="B55" s="20" t="s">
        <v>5</v>
      </c>
      <c r="C55" s="25" t="s">
        <v>21</v>
      </c>
      <c r="D55" s="25" t="s">
        <v>29</v>
      </c>
      <c r="E55" s="20"/>
      <c r="F55" s="20"/>
      <c r="G55" s="20"/>
      <c r="H55" s="20"/>
      <c r="I55" s="20"/>
      <c r="J55" s="26">
        <v>0</v>
      </c>
      <c r="K55" s="27">
        <v>39381.815000000002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32476.079760000001</v>
      </c>
      <c r="AC55" s="27">
        <v>0</v>
      </c>
      <c r="AD55" s="27">
        <v>0</v>
      </c>
      <c r="AE55" s="27">
        <v>32476.079760000001</v>
      </c>
      <c r="AF55" s="27">
        <v>-32476.079760000001</v>
      </c>
      <c r="AG55" s="27">
        <v>39381.815000000002</v>
      </c>
      <c r="AH55" s="28">
        <v>0</v>
      </c>
      <c r="AI55" s="29">
        <f t="shared" si="1"/>
        <v>82.464659792851094</v>
      </c>
      <c r="AJ55" s="44">
        <v>0</v>
      </c>
      <c r="AK55" s="33"/>
    </row>
    <row r="56" spans="1:37" ht="18.75" outlineLevel="1" x14ac:dyDescent="0.25">
      <c r="A56" s="17" t="s">
        <v>60</v>
      </c>
      <c r="B56" s="18" t="s">
        <v>5</v>
      </c>
      <c r="C56" s="19" t="s">
        <v>24</v>
      </c>
      <c r="D56" s="19" t="s">
        <v>16</v>
      </c>
      <c r="E56" s="20"/>
      <c r="F56" s="20"/>
      <c r="G56" s="20"/>
      <c r="H56" s="20"/>
      <c r="I56" s="20"/>
      <c r="J56" s="21">
        <v>0</v>
      </c>
      <c r="K56" s="22">
        <v>456.92500000000001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230.14500000000001</v>
      </c>
      <c r="AC56" s="22">
        <v>0</v>
      </c>
      <c r="AD56" s="22">
        <v>0</v>
      </c>
      <c r="AE56" s="22">
        <v>230.14500000000001</v>
      </c>
      <c r="AF56" s="22">
        <v>-230.14500000000001</v>
      </c>
      <c r="AG56" s="22">
        <v>456.92500000000001</v>
      </c>
      <c r="AH56" s="23">
        <v>0</v>
      </c>
      <c r="AI56" s="16">
        <f t="shared" si="1"/>
        <v>50.368222355966516</v>
      </c>
      <c r="AJ56" s="44">
        <v>0</v>
      </c>
      <c r="AK56" s="33"/>
    </row>
    <row r="57" spans="1:37" ht="18.75" outlineLevel="2" x14ac:dyDescent="0.25">
      <c r="A57" s="24" t="s">
        <v>62</v>
      </c>
      <c r="B57" s="20" t="s">
        <v>5</v>
      </c>
      <c r="C57" s="25" t="s">
        <v>24</v>
      </c>
      <c r="D57" s="25" t="s">
        <v>28</v>
      </c>
      <c r="E57" s="20"/>
      <c r="F57" s="20"/>
      <c r="G57" s="20"/>
      <c r="H57" s="20"/>
      <c r="I57" s="20"/>
      <c r="J57" s="26">
        <v>0</v>
      </c>
      <c r="K57" s="27">
        <v>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80</v>
      </c>
      <c r="AH57" s="28">
        <v>0</v>
      </c>
      <c r="AI57" s="29">
        <f t="shared" si="1"/>
        <v>0</v>
      </c>
      <c r="AJ57" s="44">
        <v>0</v>
      </c>
      <c r="AK57" s="33"/>
    </row>
    <row r="58" spans="1:37" ht="18.75" outlineLevel="2" x14ac:dyDescent="0.25">
      <c r="A58" s="24" t="s">
        <v>61</v>
      </c>
      <c r="B58" s="20" t="s">
        <v>5</v>
      </c>
      <c r="C58" s="25" t="s">
        <v>24</v>
      </c>
      <c r="D58" s="25" t="s">
        <v>25</v>
      </c>
      <c r="E58" s="20"/>
      <c r="F58" s="20"/>
      <c r="G58" s="20"/>
      <c r="H58" s="20"/>
      <c r="I58" s="20"/>
      <c r="J58" s="26">
        <v>0</v>
      </c>
      <c r="K58" s="27">
        <v>376.92500000000001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230.14500000000001</v>
      </c>
      <c r="AC58" s="27">
        <v>0</v>
      </c>
      <c r="AD58" s="27">
        <v>0</v>
      </c>
      <c r="AE58" s="27">
        <v>230.14500000000001</v>
      </c>
      <c r="AF58" s="27">
        <v>-230.14500000000001</v>
      </c>
      <c r="AG58" s="27">
        <v>376.92500000000001</v>
      </c>
      <c r="AH58" s="28">
        <v>0</v>
      </c>
      <c r="AI58" s="29">
        <f t="shared" si="1"/>
        <v>61.058566027724346</v>
      </c>
      <c r="AJ58" s="44">
        <v>0</v>
      </c>
      <c r="AK58" s="33"/>
    </row>
    <row r="59" spans="1:37" ht="18.75" outlineLevel="1" x14ac:dyDescent="0.25">
      <c r="A59" s="17" t="s">
        <v>34</v>
      </c>
      <c r="B59" s="18" t="s">
        <v>5</v>
      </c>
      <c r="C59" s="19" t="s">
        <v>18</v>
      </c>
      <c r="D59" s="19" t="s">
        <v>16</v>
      </c>
      <c r="E59" s="20"/>
      <c r="F59" s="20"/>
      <c r="G59" s="20"/>
      <c r="H59" s="20"/>
      <c r="I59" s="20"/>
      <c r="J59" s="21">
        <v>0</v>
      </c>
      <c r="K59" s="22">
        <v>22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22</v>
      </c>
      <c r="AC59" s="22">
        <v>0</v>
      </c>
      <c r="AD59" s="22">
        <v>0</v>
      </c>
      <c r="AE59" s="22">
        <v>22</v>
      </c>
      <c r="AF59" s="22">
        <v>-22</v>
      </c>
      <c r="AG59" s="22">
        <v>22</v>
      </c>
      <c r="AH59" s="23">
        <v>0</v>
      </c>
      <c r="AI59" s="16">
        <f t="shared" si="1"/>
        <v>100</v>
      </c>
      <c r="AJ59" s="44">
        <v>0</v>
      </c>
      <c r="AK59" s="33"/>
    </row>
    <row r="60" spans="1:37" ht="37.5" outlineLevel="2" x14ac:dyDescent="0.25">
      <c r="A60" s="24" t="s">
        <v>36</v>
      </c>
      <c r="B60" s="20" t="s">
        <v>5</v>
      </c>
      <c r="C60" s="25" t="s">
        <v>18</v>
      </c>
      <c r="D60" s="25" t="s">
        <v>24</v>
      </c>
      <c r="E60" s="20"/>
      <c r="F60" s="20"/>
      <c r="G60" s="20"/>
      <c r="H60" s="20"/>
      <c r="I60" s="20"/>
      <c r="J60" s="26">
        <v>0</v>
      </c>
      <c r="K60" s="27">
        <v>22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22</v>
      </c>
      <c r="AC60" s="27">
        <v>0</v>
      </c>
      <c r="AD60" s="27">
        <v>0</v>
      </c>
      <c r="AE60" s="27">
        <v>22</v>
      </c>
      <c r="AF60" s="27">
        <v>-22</v>
      </c>
      <c r="AG60" s="27">
        <v>22</v>
      </c>
      <c r="AH60" s="28">
        <v>0</v>
      </c>
      <c r="AI60" s="29">
        <f t="shared" si="1"/>
        <v>100</v>
      </c>
      <c r="AJ60" s="44">
        <v>0</v>
      </c>
      <c r="AK60" s="33"/>
    </row>
    <row r="61" spans="1:37" ht="18.75" outlineLevel="1" x14ac:dyDescent="0.25">
      <c r="A61" s="17" t="s">
        <v>40</v>
      </c>
      <c r="B61" s="18" t="s">
        <v>5</v>
      </c>
      <c r="C61" s="19" t="s">
        <v>20</v>
      </c>
      <c r="D61" s="19" t="s">
        <v>16</v>
      </c>
      <c r="E61" s="20"/>
      <c r="F61" s="20"/>
      <c r="G61" s="20"/>
      <c r="H61" s="20"/>
      <c r="I61" s="20"/>
      <c r="J61" s="21">
        <v>0</v>
      </c>
      <c r="K61" s="22">
        <v>5998.3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3340.3692299999998</v>
      </c>
      <c r="AC61" s="22">
        <v>0</v>
      </c>
      <c r="AD61" s="22">
        <v>0</v>
      </c>
      <c r="AE61" s="22">
        <v>3340.3692299999998</v>
      </c>
      <c r="AF61" s="22">
        <v>-3340.3692299999998</v>
      </c>
      <c r="AG61" s="22">
        <v>5998.3</v>
      </c>
      <c r="AH61" s="23">
        <v>0</v>
      </c>
      <c r="AI61" s="16">
        <f t="shared" si="1"/>
        <v>55.688598936365295</v>
      </c>
      <c r="AJ61" s="44">
        <v>0</v>
      </c>
      <c r="AK61" s="33"/>
    </row>
    <row r="62" spans="1:37" ht="18.75" outlineLevel="2" x14ac:dyDescent="0.25">
      <c r="A62" s="24" t="s">
        <v>47</v>
      </c>
      <c r="B62" s="20" t="s">
        <v>5</v>
      </c>
      <c r="C62" s="25" t="s">
        <v>20</v>
      </c>
      <c r="D62" s="25" t="s">
        <v>21</v>
      </c>
      <c r="E62" s="20"/>
      <c r="F62" s="20"/>
      <c r="G62" s="20"/>
      <c r="H62" s="20"/>
      <c r="I62" s="20"/>
      <c r="J62" s="26">
        <v>0</v>
      </c>
      <c r="K62" s="27">
        <v>5998.3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3340.3692299999998</v>
      </c>
      <c r="AC62" s="27">
        <v>0</v>
      </c>
      <c r="AD62" s="27">
        <v>0</v>
      </c>
      <c r="AE62" s="27">
        <v>3340.3692299999998</v>
      </c>
      <c r="AF62" s="27">
        <v>-3340.3692299999998</v>
      </c>
      <c r="AG62" s="27">
        <v>5998.3</v>
      </c>
      <c r="AH62" s="28">
        <v>0</v>
      </c>
      <c r="AI62" s="29">
        <f t="shared" si="1"/>
        <v>55.688598936365295</v>
      </c>
      <c r="AJ62" s="44">
        <v>0</v>
      </c>
      <c r="AK62" s="33"/>
    </row>
    <row r="63" spans="1:37" ht="56.25" x14ac:dyDescent="0.25">
      <c r="A63" s="17" t="s">
        <v>63</v>
      </c>
      <c r="B63" s="18" t="s">
        <v>6</v>
      </c>
      <c r="C63" s="19" t="s">
        <v>16</v>
      </c>
      <c r="D63" s="19" t="s">
        <v>16</v>
      </c>
      <c r="E63" s="20"/>
      <c r="F63" s="20"/>
      <c r="G63" s="20"/>
      <c r="H63" s="20"/>
      <c r="I63" s="20"/>
      <c r="J63" s="21">
        <v>0</v>
      </c>
      <c r="K63" s="22">
        <v>45076.24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30235.188190000001</v>
      </c>
      <c r="AC63" s="22">
        <v>0</v>
      </c>
      <c r="AD63" s="22">
        <v>0</v>
      </c>
      <c r="AE63" s="22">
        <v>30235.188190000001</v>
      </c>
      <c r="AF63" s="22">
        <v>-30235.188190000001</v>
      </c>
      <c r="AG63" s="22">
        <v>45076.24</v>
      </c>
      <c r="AH63" s="23">
        <v>0</v>
      </c>
      <c r="AI63" s="16">
        <f t="shared" si="1"/>
        <v>67.075666004972916</v>
      </c>
      <c r="AJ63" s="44">
        <v>0</v>
      </c>
      <c r="AK63" s="33"/>
    </row>
    <row r="64" spans="1:37" ht="18.75" outlineLevel="1" x14ac:dyDescent="0.25">
      <c r="A64" s="17" t="s">
        <v>31</v>
      </c>
      <c r="B64" s="18" t="s">
        <v>6</v>
      </c>
      <c r="C64" s="19" t="s">
        <v>17</v>
      </c>
      <c r="D64" s="19" t="s">
        <v>16</v>
      </c>
      <c r="E64" s="20"/>
      <c r="F64" s="20"/>
      <c r="G64" s="20"/>
      <c r="H64" s="20"/>
      <c r="I64" s="20"/>
      <c r="J64" s="21">
        <v>0</v>
      </c>
      <c r="K64" s="22">
        <v>36797.218999999997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24688.574339999999</v>
      </c>
      <c r="AC64" s="22">
        <v>0</v>
      </c>
      <c r="AD64" s="22">
        <v>0</v>
      </c>
      <c r="AE64" s="22">
        <v>24688.574339999999</v>
      </c>
      <c r="AF64" s="22">
        <v>-24688.574339999999</v>
      </c>
      <c r="AG64" s="22">
        <v>36797.218999999997</v>
      </c>
      <c r="AH64" s="23">
        <v>0</v>
      </c>
      <c r="AI64" s="16">
        <f t="shared" si="1"/>
        <v>67.093587534427542</v>
      </c>
      <c r="AJ64" s="44">
        <v>0</v>
      </c>
      <c r="AK64" s="33"/>
    </row>
    <row r="65" spans="1:37" ht="37.5" outlineLevel="2" x14ac:dyDescent="0.25">
      <c r="A65" s="24" t="s">
        <v>64</v>
      </c>
      <c r="B65" s="20" t="s">
        <v>6</v>
      </c>
      <c r="C65" s="25" t="s">
        <v>17</v>
      </c>
      <c r="D65" s="25" t="s">
        <v>28</v>
      </c>
      <c r="E65" s="20"/>
      <c r="F65" s="20"/>
      <c r="G65" s="20"/>
      <c r="H65" s="20"/>
      <c r="I65" s="20"/>
      <c r="J65" s="26">
        <v>0</v>
      </c>
      <c r="K65" s="27">
        <v>1557.2840000000001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1297.77214</v>
      </c>
      <c r="AC65" s="27">
        <v>0</v>
      </c>
      <c r="AD65" s="27">
        <v>0</v>
      </c>
      <c r="AE65" s="27">
        <v>1297.77214</v>
      </c>
      <c r="AF65" s="27">
        <v>-1297.77214</v>
      </c>
      <c r="AG65" s="27">
        <v>1557.2840000000001</v>
      </c>
      <c r="AH65" s="28">
        <v>0</v>
      </c>
      <c r="AI65" s="29">
        <f t="shared" si="1"/>
        <v>83.335611230835212</v>
      </c>
      <c r="AJ65" s="44">
        <v>0</v>
      </c>
      <c r="AK65" s="33"/>
    </row>
    <row r="66" spans="1:37" ht="75" outlineLevel="2" x14ac:dyDescent="0.25">
      <c r="A66" s="24" t="s">
        <v>32</v>
      </c>
      <c r="B66" s="20" t="s">
        <v>6</v>
      </c>
      <c r="C66" s="25" t="s">
        <v>17</v>
      </c>
      <c r="D66" s="25" t="s">
        <v>21</v>
      </c>
      <c r="E66" s="20"/>
      <c r="F66" s="20"/>
      <c r="G66" s="20"/>
      <c r="H66" s="20"/>
      <c r="I66" s="20"/>
      <c r="J66" s="26">
        <v>0</v>
      </c>
      <c r="K66" s="27">
        <v>27546.171999999999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20271.019090000002</v>
      </c>
      <c r="AC66" s="27">
        <v>0</v>
      </c>
      <c r="AD66" s="27">
        <v>0</v>
      </c>
      <c r="AE66" s="27">
        <v>20271.019090000002</v>
      </c>
      <c r="AF66" s="27">
        <v>-20271.019090000002</v>
      </c>
      <c r="AG66" s="27">
        <v>27546.171999999999</v>
      </c>
      <c r="AH66" s="28">
        <v>0</v>
      </c>
      <c r="AI66" s="29">
        <f t="shared" si="1"/>
        <v>73.589241692094291</v>
      </c>
      <c r="AJ66" s="44">
        <v>0</v>
      </c>
      <c r="AK66" s="33"/>
    </row>
    <row r="67" spans="1:37" ht="18.75" outlineLevel="2" x14ac:dyDescent="0.25">
      <c r="A67" s="24" t="s">
        <v>65</v>
      </c>
      <c r="B67" s="20" t="s">
        <v>6</v>
      </c>
      <c r="C67" s="25" t="s">
        <v>17</v>
      </c>
      <c r="D67" s="25" t="s">
        <v>24</v>
      </c>
      <c r="E67" s="20"/>
      <c r="F67" s="20"/>
      <c r="G67" s="20"/>
      <c r="H67" s="20"/>
      <c r="I67" s="20"/>
      <c r="J67" s="26">
        <v>0</v>
      </c>
      <c r="K67" s="27">
        <v>0.54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0.54</v>
      </c>
      <c r="AC67" s="27">
        <v>0</v>
      </c>
      <c r="AD67" s="27">
        <v>0</v>
      </c>
      <c r="AE67" s="27">
        <v>0.54</v>
      </c>
      <c r="AF67" s="27">
        <v>-0.54</v>
      </c>
      <c r="AG67" s="27">
        <v>0.54</v>
      </c>
      <c r="AH67" s="28">
        <v>0</v>
      </c>
      <c r="AI67" s="29">
        <f t="shared" si="1"/>
        <v>100</v>
      </c>
      <c r="AJ67" s="44">
        <v>0</v>
      </c>
      <c r="AK67" s="33"/>
    </row>
    <row r="68" spans="1:37" ht="18.75" outlineLevel="2" x14ac:dyDescent="0.25">
      <c r="A68" s="24" t="s">
        <v>66</v>
      </c>
      <c r="B68" s="20" t="s">
        <v>6</v>
      </c>
      <c r="C68" s="25" t="s">
        <v>17</v>
      </c>
      <c r="D68" s="25" t="s">
        <v>18</v>
      </c>
      <c r="E68" s="20"/>
      <c r="F68" s="20"/>
      <c r="G68" s="20"/>
      <c r="H68" s="20"/>
      <c r="I68" s="20"/>
      <c r="J68" s="26">
        <v>0</v>
      </c>
      <c r="K68" s="27">
        <v>738.9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738.9</v>
      </c>
      <c r="AC68" s="27">
        <v>0</v>
      </c>
      <c r="AD68" s="27">
        <v>0</v>
      </c>
      <c r="AE68" s="27">
        <v>738.9</v>
      </c>
      <c r="AF68" s="27">
        <v>-738.9</v>
      </c>
      <c r="AG68" s="27">
        <v>738.9</v>
      </c>
      <c r="AH68" s="28">
        <v>0</v>
      </c>
      <c r="AI68" s="29">
        <f t="shared" si="1"/>
        <v>100</v>
      </c>
      <c r="AJ68" s="44">
        <v>0</v>
      </c>
      <c r="AK68" s="33"/>
    </row>
    <row r="69" spans="1:37" ht="18.75" outlineLevel="2" x14ac:dyDescent="0.25">
      <c r="A69" s="24" t="s">
        <v>33</v>
      </c>
      <c r="B69" s="20" t="s">
        <v>6</v>
      </c>
      <c r="C69" s="25" t="s">
        <v>17</v>
      </c>
      <c r="D69" s="25" t="s">
        <v>22</v>
      </c>
      <c r="E69" s="20"/>
      <c r="F69" s="20"/>
      <c r="G69" s="20"/>
      <c r="H69" s="20"/>
      <c r="I69" s="20"/>
      <c r="J69" s="26">
        <v>0</v>
      </c>
      <c r="K69" s="27">
        <v>6954.3230000000003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2380.3431099999998</v>
      </c>
      <c r="AC69" s="27">
        <v>0</v>
      </c>
      <c r="AD69" s="27">
        <v>0</v>
      </c>
      <c r="AE69" s="27">
        <v>2380.3431099999998</v>
      </c>
      <c r="AF69" s="27">
        <v>-2380.3431099999998</v>
      </c>
      <c r="AG69" s="27">
        <v>6954.3230000000003</v>
      </c>
      <c r="AH69" s="28">
        <v>0</v>
      </c>
      <c r="AI69" s="29">
        <f t="shared" si="1"/>
        <v>34.228250686659209</v>
      </c>
      <c r="AJ69" s="44">
        <v>0</v>
      </c>
      <c r="AK69" s="33"/>
    </row>
    <row r="70" spans="1:37" ht="37.5" outlineLevel="1" x14ac:dyDescent="0.25">
      <c r="A70" s="17" t="s">
        <v>67</v>
      </c>
      <c r="B70" s="18" t="s">
        <v>6</v>
      </c>
      <c r="C70" s="19" t="s">
        <v>25</v>
      </c>
      <c r="D70" s="19" t="s">
        <v>16</v>
      </c>
      <c r="E70" s="20"/>
      <c r="F70" s="20"/>
      <c r="G70" s="20"/>
      <c r="H70" s="20"/>
      <c r="I70" s="20"/>
      <c r="J70" s="21">
        <v>0</v>
      </c>
      <c r="K70" s="22">
        <v>1742.5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1326.30656</v>
      </c>
      <c r="AC70" s="22">
        <v>0</v>
      </c>
      <c r="AD70" s="22">
        <v>0</v>
      </c>
      <c r="AE70" s="22">
        <v>1326.30656</v>
      </c>
      <c r="AF70" s="22">
        <v>-1326.30656</v>
      </c>
      <c r="AG70" s="22">
        <v>1742.5</v>
      </c>
      <c r="AH70" s="23">
        <v>0</v>
      </c>
      <c r="AI70" s="16">
        <f t="shared" si="1"/>
        <v>76.11515408895265</v>
      </c>
      <c r="AJ70" s="44">
        <v>0</v>
      </c>
      <c r="AK70" s="33"/>
    </row>
    <row r="71" spans="1:37" ht="56.25" outlineLevel="2" x14ac:dyDescent="0.25">
      <c r="A71" s="24" t="s">
        <v>68</v>
      </c>
      <c r="B71" s="20" t="s">
        <v>6</v>
      </c>
      <c r="C71" s="25" t="s">
        <v>25</v>
      </c>
      <c r="D71" s="25" t="s">
        <v>20</v>
      </c>
      <c r="E71" s="20"/>
      <c r="F71" s="20"/>
      <c r="G71" s="20"/>
      <c r="H71" s="20"/>
      <c r="I71" s="20"/>
      <c r="J71" s="26">
        <v>0</v>
      </c>
      <c r="K71" s="27">
        <v>1742.5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1326.30656</v>
      </c>
      <c r="AC71" s="27">
        <v>0</v>
      </c>
      <c r="AD71" s="27">
        <v>0</v>
      </c>
      <c r="AE71" s="27">
        <v>1326.30656</v>
      </c>
      <c r="AF71" s="27">
        <v>-1326.30656</v>
      </c>
      <c r="AG71" s="27">
        <v>1742.5</v>
      </c>
      <c r="AH71" s="28">
        <v>0</v>
      </c>
      <c r="AI71" s="29">
        <f t="shared" si="1"/>
        <v>76.11515408895265</v>
      </c>
      <c r="AJ71" s="44">
        <v>0</v>
      </c>
      <c r="AK71" s="33"/>
    </row>
    <row r="72" spans="1:37" ht="18.75" outlineLevel="1" x14ac:dyDescent="0.25">
      <c r="A72" s="17" t="s">
        <v>50</v>
      </c>
      <c r="B72" s="18" t="s">
        <v>6</v>
      </c>
      <c r="C72" s="19" t="s">
        <v>21</v>
      </c>
      <c r="D72" s="19" t="s">
        <v>16</v>
      </c>
      <c r="E72" s="20"/>
      <c r="F72" s="20"/>
      <c r="G72" s="20"/>
      <c r="H72" s="20"/>
      <c r="I72" s="20"/>
      <c r="J72" s="21">
        <v>0</v>
      </c>
      <c r="K72" s="22">
        <v>4638.9009999999998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2796.3583100000001</v>
      </c>
      <c r="AC72" s="22">
        <v>0</v>
      </c>
      <c r="AD72" s="22">
        <v>0</v>
      </c>
      <c r="AE72" s="22">
        <v>2796.3583100000001</v>
      </c>
      <c r="AF72" s="22">
        <v>-2796.3583100000001</v>
      </c>
      <c r="AG72" s="22">
        <v>4638.9009999999998</v>
      </c>
      <c r="AH72" s="23">
        <v>0</v>
      </c>
      <c r="AI72" s="16">
        <f t="shared" si="1"/>
        <v>60.28062056077507</v>
      </c>
      <c r="AJ72" s="44">
        <v>0</v>
      </c>
      <c r="AK72" s="33"/>
    </row>
    <row r="73" spans="1:37" ht="18.75" outlineLevel="2" x14ac:dyDescent="0.25">
      <c r="A73" s="24" t="s">
        <v>58</v>
      </c>
      <c r="B73" s="20" t="s">
        <v>6</v>
      </c>
      <c r="C73" s="25" t="s">
        <v>21</v>
      </c>
      <c r="D73" s="25" t="s">
        <v>24</v>
      </c>
      <c r="E73" s="20"/>
      <c r="F73" s="20"/>
      <c r="G73" s="20"/>
      <c r="H73" s="20"/>
      <c r="I73" s="20"/>
      <c r="J73" s="26">
        <v>0</v>
      </c>
      <c r="K73" s="27">
        <v>288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288</v>
      </c>
      <c r="AH73" s="28">
        <v>0</v>
      </c>
      <c r="AI73" s="29">
        <f t="shared" ref="AI73:AI101" si="2">AB73/K73*100</f>
        <v>0</v>
      </c>
      <c r="AJ73" s="44">
        <v>0</v>
      </c>
      <c r="AK73" s="33"/>
    </row>
    <row r="74" spans="1:37" ht="18.75" outlineLevel="2" x14ac:dyDescent="0.25">
      <c r="A74" s="24" t="s">
        <v>69</v>
      </c>
      <c r="B74" s="20" t="s">
        <v>6</v>
      </c>
      <c r="C74" s="25" t="s">
        <v>21</v>
      </c>
      <c r="D74" s="25" t="s">
        <v>19</v>
      </c>
      <c r="E74" s="20"/>
      <c r="F74" s="20"/>
      <c r="G74" s="20"/>
      <c r="H74" s="20"/>
      <c r="I74" s="20"/>
      <c r="J74" s="26">
        <v>0</v>
      </c>
      <c r="K74" s="27">
        <v>4350.9009999999998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2796.3583100000001</v>
      </c>
      <c r="AC74" s="27">
        <v>0</v>
      </c>
      <c r="AD74" s="27">
        <v>0</v>
      </c>
      <c r="AE74" s="27">
        <v>2796.3583100000001</v>
      </c>
      <c r="AF74" s="27">
        <v>-2796.3583100000001</v>
      </c>
      <c r="AG74" s="27">
        <v>4350.9009999999998</v>
      </c>
      <c r="AH74" s="28">
        <v>0</v>
      </c>
      <c r="AI74" s="29">
        <f t="shared" si="2"/>
        <v>64.270786901379736</v>
      </c>
      <c r="AJ74" s="44">
        <v>0</v>
      </c>
      <c r="AK74" s="33"/>
    </row>
    <row r="75" spans="1:37" ht="18.75" outlineLevel="1" x14ac:dyDescent="0.25">
      <c r="A75" s="17" t="s">
        <v>70</v>
      </c>
      <c r="B75" s="18" t="s">
        <v>6</v>
      </c>
      <c r="C75" s="19" t="s">
        <v>26</v>
      </c>
      <c r="D75" s="19" t="s">
        <v>16</v>
      </c>
      <c r="E75" s="20"/>
      <c r="F75" s="20"/>
      <c r="G75" s="20"/>
      <c r="H75" s="20"/>
      <c r="I75" s="20"/>
      <c r="J75" s="21">
        <v>0</v>
      </c>
      <c r="K75" s="22">
        <v>6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6</v>
      </c>
      <c r="AC75" s="22">
        <v>0</v>
      </c>
      <c r="AD75" s="22">
        <v>0</v>
      </c>
      <c r="AE75" s="22">
        <v>6</v>
      </c>
      <c r="AF75" s="22">
        <v>-6</v>
      </c>
      <c r="AG75" s="22">
        <v>6</v>
      </c>
      <c r="AH75" s="23">
        <v>0</v>
      </c>
      <c r="AI75" s="16">
        <f t="shared" si="2"/>
        <v>100</v>
      </c>
      <c r="AJ75" s="44">
        <v>0</v>
      </c>
      <c r="AK75" s="33"/>
    </row>
    <row r="76" spans="1:37" ht="18.75" outlineLevel="2" x14ac:dyDescent="0.25">
      <c r="A76" s="24" t="s">
        <v>71</v>
      </c>
      <c r="B76" s="20" t="s">
        <v>6</v>
      </c>
      <c r="C76" s="25" t="s">
        <v>26</v>
      </c>
      <c r="D76" s="25" t="s">
        <v>24</v>
      </c>
      <c r="E76" s="20"/>
      <c r="F76" s="20"/>
      <c r="G76" s="20"/>
      <c r="H76" s="20"/>
      <c r="I76" s="20"/>
      <c r="J76" s="26">
        <v>0</v>
      </c>
      <c r="K76" s="27">
        <v>6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6</v>
      </c>
      <c r="AC76" s="27">
        <v>0</v>
      </c>
      <c r="AD76" s="27">
        <v>0</v>
      </c>
      <c r="AE76" s="27">
        <v>6</v>
      </c>
      <c r="AF76" s="27">
        <v>-6</v>
      </c>
      <c r="AG76" s="27">
        <v>6</v>
      </c>
      <c r="AH76" s="28">
        <v>0</v>
      </c>
      <c r="AI76" s="29">
        <f t="shared" si="2"/>
        <v>100</v>
      </c>
      <c r="AJ76" s="44">
        <v>0</v>
      </c>
      <c r="AK76" s="33"/>
    </row>
    <row r="77" spans="1:37" ht="18.75" outlineLevel="1" x14ac:dyDescent="0.25">
      <c r="A77" s="17" t="s">
        <v>34</v>
      </c>
      <c r="B77" s="18" t="s">
        <v>6</v>
      </c>
      <c r="C77" s="19" t="s">
        <v>18</v>
      </c>
      <c r="D77" s="19" t="s">
        <v>16</v>
      </c>
      <c r="E77" s="20"/>
      <c r="F77" s="20"/>
      <c r="G77" s="20"/>
      <c r="H77" s="20"/>
      <c r="I77" s="20"/>
      <c r="J77" s="21">
        <v>0</v>
      </c>
      <c r="K77" s="22">
        <v>51.52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37.555999999999997</v>
      </c>
      <c r="AC77" s="22">
        <v>0</v>
      </c>
      <c r="AD77" s="22">
        <v>0</v>
      </c>
      <c r="AE77" s="22">
        <v>37.555999999999997</v>
      </c>
      <c r="AF77" s="22">
        <v>-37.555999999999997</v>
      </c>
      <c r="AG77" s="22">
        <v>51.52</v>
      </c>
      <c r="AH77" s="23">
        <v>0</v>
      </c>
      <c r="AI77" s="16">
        <f t="shared" si="2"/>
        <v>72.895962732919244</v>
      </c>
      <c r="AJ77" s="44">
        <v>0</v>
      </c>
      <c r="AK77" s="33"/>
    </row>
    <row r="78" spans="1:37" ht="37.5" outlineLevel="2" x14ac:dyDescent="0.25">
      <c r="A78" s="24" t="s">
        <v>36</v>
      </c>
      <c r="B78" s="20" t="s">
        <v>6</v>
      </c>
      <c r="C78" s="25" t="s">
        <v>18</v>
      </c>
      <c r="D78" s="25" t="s">
        <v>24</v>
      </c>
      <c r="E78" s="20"/>
      <c r="F78" s="20"/>
      <c r="G78" s="20"/>
      <c r="H78" s="20"/>
      <c r="I78" s="20"/>
      <c r="J78" s="26">
        <v>0</v>
      </c>
      <c r="K78" s="27">
        <v>51.52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37.555999999999997</v>
      </c>
      <c r="AC78" s="27">
        <v>0</v>
      </c>
      <c r="AD78" s="27">
        <v>0</v>
      </c>
      <c r="AE78" s="27">
        <v>37.555999999999997</v>
      </c>
      <c r="AF78" s="27">
        <v>-37.555999999999997</v>
      </c>
      <c r="AG78" s="27">
        <v>51.52</v>
      </c>
      <c r="AH78" s="28">
        <v>0</v>
      </c>
      <c r="AI78" s="29">
        <f t="shared" si="2"/>
        <v>72.895962732919244</v>
      </c>
      <c r="AJ78" s="44">
        <v>0</v>
      </c>
      <c r="AK78" s="33"/>
    </row>
    <row r="79" spans="1:37" ht="18.75" outlineLevel="1" x14ac:dyDescent="0.25">
      <c r="A79" s="17" t="s">
        <v>40</v>
      </c>
      <c r="B79" s="18" t="s">
        <v>6</v>
      </c>
      <c r="C79" s="19" t="s">
        <v>20</v>
      </c>
      <c r="D79" s="19" t="s">
        <v>16</v>
      </c>
      <c r="E79" s="20"/>
      <c r="F79" s="20"/>
      <c r="G79" s="20"/>
      <c r="H79" s="20"/>
      <c r="I79" s="20"/>
      <c r="J79" s="21">
        <v>0</v>
      </c>
      <c r="K79" s="22">
        <v>1840.1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1380.3929800000001</v>
      </c>
      <c r="AC79" s="22">
        <v>0</v>
      </c>
      <c r="AD79" s="22">
        <v>0</v>
      </c>
      <c r="AE79" s="22">
        <v>1380.3929800000001</v>
      </c>
      <c r="AF79" s="22">
        <v>-1380.3929800000001</v>
      </c>
      <c r="AG79" s="22">
        <v>1840.1</v>
      </c>
      <c r="AH79" s="23">
        <v>0</v>
      </c>
      <c r="AI79" s="16">
        <f t="shared" si="2"/>
        <v>75.017280582577044</v>
      </c>
      <c r="AJ79" s="44">
        <v>0</v>
      </c>
      <c r="AK79" s="33"/>
    </row>
    <row r="80" spans="1:37" ht="18.75" outlineLevel="2" x14ac:dyDescent="0.25">
      <c r="A80" s="24" t="s">
        <v>72</v>
      </c>
      <c r="B80" s="20" t="s">
        <v>6</v>
      </c>
      <c r="C80" s="25" t="s">
        <v>20</v>
      </c>
      <c r="D80" s="25" t="s">
        <v>17</v>
      </c>
      <c r="E80" s="20"/>
      <c r="F80" s="20"/>
      <c r="G80" s="20"/>
      <c r="H80" s="20"/>
      <c r="I80" s="20"/>
      <c r="J80" s="26">
        <v>0</v>
      </c>
      <c r="K80" s="27">
        <v>1701.5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1241.7929799999999</v>
      </c>
      <c r="AC80" s="27">
        <v>0</v>
      </c>
      <c r="AD80" s="27">
        <v>0</v>
      </c>
      <c r="AE80" s="27">
        <v>1241.7929799999999</v>
      </c>
      <c r="AF80" s="27">
        <v>-1241.7929799999999</v>
      </c>
      <c r="AG80" s="27">
        <v>1701.5</v>
      </c>
      <c r="AH80" s="28">
        <v>0</v>
      </c>
      <c r="AI80" s="29">
        <f t="shared" si="2"/>
        <v>72.982249779606221</v>
      </c>
      <c r="AJ80" s="44">
        <v>0</v>
      </c>
      <c r="AK80" s="33"/>
    </row>
    <row r="81" spans="1:37" ht="18.75" outlineLevel="2" x14ac:dyDescent="0.25">
      <c r="A81" s="24" t="s">
        <v>41</v>
      </c>
      <c r="B81" s="20" t="s">
        <v>6</v>
      </c>
      <c r="C81" s="25" t="s">
        <v>20</v>
      </c>
      <c r="D81" s="25" t="s">
        <v>25</v>
      </c>
      <c r="E81" s="20"/>
      <c r="F81" s="20"/>
      <c r="G81" s="20"/>
      <c r="H81" s="20"/>
      <c r="I81" s="20"/>
      <c r="J81" s="26">
        <v>0</v>
      </c>
      <c r="K81" s="27">
        <v>78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78</v>
      </c>
      <c r="AC81" s="27">
        <v>0</v>
      </c>
      <c r="AD81" s="27">
        <v>0</v>
      </c>
      <c r="AE81" s="27">
        <v>78</v>
      </c>
      <c r="AF81" s="27">
        <v>-78</v>
      </c>
      <c r="AG81" s="27">
        <v>78</v>
      </c>
      <c r="AH81" s="28">
        <v>0</v>
      </c>
      <c r="AI81" s="29">
        <f t="shared" si="2"/>
        <v>100</v>
      </c>
      <c r="AJ81" s="44">
        <v>0</v>
      </c>
      <c r="AK81" s="33"/>
    </row>
    <row r="82" spans="1:37" ht="18.75" outlineLevel="2" x14ac:dyDescent="0.25">
      <c r="A82" s="24" t="s">
        <v>47</v>
      </c>
      <c r="B82" s="20" t="s">
        <v>6</v>
      </c>
      <c r="C82" s="25" t="s">
        <v>20</v>
      </c>
      <c r="D82" s="25" t="s">
        <v>21</v>
      </c>
      <c r="E82" s="20"/>
      <c r="F82" s="20"/>
      <c r="G82" s="20"/>
      <c r="H82" s="20"/>
      <c r="I82" s="20"/>
      <c r="J82" s="26">
        <v>0</v>
      </c>
      <c r="K82" s="27">
        <v>60.6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60.6</v>
      </c>
      <c r="AC82" s="27">
        <v>0</v>
      </c>
      <c r="AD82" s="27">
        <v>0</v>
      </c>
      <c r="AE82" s="27">
        <v>60.6</v>
      </c>
      <c r="AF82" s="27">
        <v>-60.6</v>
      </c>
      <c r="AG82" s="27">
        <v>60.6</v>
      </c>
      <c r="AH82" s="28">
        <v>0</v>
      </c>
      <c r="AI82" s="29">
        <f t="shared" si="2"/>
        <v>100</v>
      </c>
      <c r="AJ82" s="44">
        <v>0</v>
      </c>
      <c r="AK82" s="33"/>
    </row>
    <row r="83" spans="1:37" ht="75" x14ac:dyDescent="0.25">
      <c r="A83" s="17" t="s">
        <v>73</v>
      </c>
      <c r="B83" s="18" t="s">
        <v>7</v>
      </c>
      <c r="C83" s="19" t="s">
        <v>16</v>
      </c>
      <c r="D83" s="19" t="s">
        <v>16</v>
      </c>
      <c r="E83" s="20"/>
      <c r="F83" s="20"/>
      <c r="G83" s="20"/>
      <c r="H83" s="20"/>
      <c r="I83" s="20"/>
      <c r="J83" s="21">
        <v>0</v>
      </c>
      <c r="K83" s="22">
        <v>1076.6436900000001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1055.0021999999999</v>
      </c>
      <c r="AC83" s="22">
        <v>0</v>
      </c>
      <c r="AD83" s="22">
        <v>0</v>
      </c>
      <c r="AE83" s="22">
        <v>1055.0021999999999</v>
      </c>
      <c r="AF83" s="22">
        <v>-1055.0021999999999</v>
      </c>
      <c r="AG83" s="22">
        <v>1076.6436900000001</v>
      </c>
      <c r="AH83" s="23">
        <v>0</v>
      </c>
      <c r="AI83" s="16">
        <f t="shared" si="2"/>
        <v>97.989911592757281</v>
      </c>
      <c r="AJ83" s="44">
        <v>0</v>
      </c>
      <c r="AK83" s="33"/>
    </row>
    <row r="84" spans="1:37" ht="18.75" outlineLevel="1" x14ac:dyDescent="0.25">
      <c r="A84" s="17" t="s">
        <v>31</v>
      </c>
      <c r="B84" s="18" t="s">
        <v>7</v>
      </c>
      <c r="C84" s="19" t="s">
        <v>17</v>
      </c>
      <c r="D84" s="19" t="s">
        <v>16</v>
      </c>
      <c r="E84" s="20"/>
      <c r="F84" s="20"/>
      <c r="G84" s="20"/>
      <c r="H84" s="20"/>
      <c r="I84" s="20"/>
      <c r="J84" s="21">
        <v>0</v>
      </c>
      <c r="K84" s="22">
        <v>1076.6436900000001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1055.0021999999999</v>
      </c>
      <c r="AC84" s="22">
        <v>0</v>
      </c>
      <c r="AD84" s="22">
        <v>0</v>
      </c>
      <c r="AE84" s="22">
        <v>1055.0021999999999</v>
      </c>
      <c r="AF84" s="22">
        <v>-1055.0021999999999</v>
      </c>
      <c r="AG84" s="22">
        <v>1076.6436900000001</v>
      </c>
      <c r="AH84" s="23">
        <v>0</v>
      </c>
      <c r="AI84" s="16">
        <f t="shared" si="2"/>
        <v>97.989911592757281</v>
      </c>
      <c r="AJ84" s="44">
        <v>0</v>
      </c>
      <c r="AK84" s="33"/>
    </row>
    <row r="85" spans="1:37" ht="56.25" outlineLevel="2" x14ac:dyDescent="0.25">
      <c r="A85" s="24" t="s">
        <v>74</v>
      </c>
      <c r="B85" s="20" t="s">
        <v>7</v>
      </c>
      <c r="C85" s="25" t="s">
        <v>17</v>
      </c>
      <c r="D85" s="25" t="s">
        <v>25</v>
      </c>
      <c r="E85" s="20"/>
      <c r="F85" s="20"/>
      <c r="G85" s="20"/>
      <c r="H85" s="20"/>
      <c r="I85" s="20"/>
      <c r="J85" s="26">
        <v>0</v>
      </c>
      <c r="K85" s="27">
        <v>1076.6436900000001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1055.0021999999999</v>
      </c>
      <c r="AC85" s="27">
        <v>0</v>
      </c>
      <c r="AD85" s="27">
        <v>0</v>
      </c>
      <c r="AE85" s="27">
        <v>1055.0021999999999</v>
      </c>
      <c r="AF85" s="27">
        <v>-1055.0021999999999</v>
      </c>
      <c r="AG85" s="27">
        <v>1076.6436900000001</v>
      </c>
      <c r="AH85" s="28">
        <v>0</v>
      </c>
      <c r="AI85" s="29">
        <f t="shared" si="2"/>
        <v>97.989911592757281</v>
      </c>
      <c r="AJ85" s="44">
        <v>0</v>
      </c>
      <c r="AK85" s="33"/>
    </row>
    <row r="86" spans="1:37" ht="75" x14ac:dyDescent="0.25">
      <c r="A86" s="17" t="s">
        <v>75</v>
      </c>
      <c r="B86" s="18" t="s">
        <v>8</v>
      </c>
      <c r="C86" s="19" t="s">
        <v>16</v>
      </c>
      <c r="D86" s="19" t="s">
        <v>16</v>
      </c>
      <c r="E86" s="20"/>
      <c r="F86" s="20"/>
      <c r="G86" s="20"/>
      <c r="H86" s="20"/>
      <c r="I86" s="20"/>
      <c r="J86" s="21">
        <v>0</v>
      </c>
      <c r="K86" s="22">
        <v>293.94630999999998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14</v>
      </c>
      <c r="AC86" s="22">
        <v>0</v>
      </c>
      <c r="AD86" s="22">
        <v>0</v>
      </c>
      <c r="AE86" s="22">
        <v>14</v>
      </c>
      <c r="AF86" s="22">
        <v>-14</v>
      </c>
      <c r="AG86" s="22">
        <v>293.94630999999998</v>
      </c>
      <c r="AH86" s="23">
        <v>0</v>
      </c>
      <c r="AI86" s="16">
        <f t="shared" si="2"/>
        <v>4.7627745352544144</v>
      </c>
      <c r="AJ86" s="44">
        <v>0</v>
      </c>
      <c r="AK86" s="33"/>
    </row>
    <row r="87" spans="1:37" ht="18.75" outlineLevel="1" x14ac:dyDescent="0.25">
      <c r="A87" s="17" t="s">
        <v>31</v>
      </c>
      <c r="B87" s="18" t="s">
        <v>8</v>
      </c>
      <c r="C87" s="19" t="s">
        <v>17</v>
      </c>
      <c r="D87" s="19" t="s">
        <v>16</v>
      </c>
      <c r="E87" s="20"/>
      <c r="F87" s="20"/>
      <c r="G87" s="20"/>
      <c r="H87" s="20"/>
      <c r="I87" s="20"/>
      <c r="J87" s="21">
        <v>0</v>
      </c>
      <c r="K87" s="22">
        <v>293.94630999999998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14</v>
      </c>
      <c r="AC87" s="22">
        <v>0</v>
      </c>
      <c r="AD87" s="22">
        <v>0</v>
      </c>
      <c r="AE87" s="22">
        <v>14</v>
      </c>
      <c r="AF87" s="22">
        <v>-14</v>
      </c>
      <c r="AG87" s="22">
        <v>293.94630999999998</v>
      </c>
      <c r="AH87" s="23">
        <v>0</v>
      </c>
      <c r="AI87" s="16">
        <f t="shared" si="2"/>
        <v>4.7627745352544144</v>
      </c>
      <c r="AJ87" s="44">
        <v>0</v>
      </c>
      <c r="AK87" s="33"/>
    </row>
    <row r="88" spans="1:37" ht="56.25" outlineLevel="2" x14ac:dyDescent="0.25">
      <c r="A88" s="24" t="s">
        <v>76</v>
      </c>
      <c r="B88" s="20" t="s">
        <v>8</v>
      </c>
      <c r="C88" s="25" t="s">
        <v>17</v>
      </c>
      <c r="D88" s="25" t="s">
        <v>26</v>
      </c>
      <c r="E88" s="20"/>
      <c r="F88" s="20"/>
      <c r="G88" s="20"/>
      <c r="H88" s="20"/>
      <c r="I88" s="20"/>
      <c r="J88" s="26">
        <v>0</v>
      </c>
      <c r="K88" s="27">
        <v>293.94630999999998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14</v>
      </c>
      <c r="AC88" s="27">
        <v>0</v>
      </c>
      <c r="AD88" s="27">
        <v>0</v>
      </c>
      <c r="AE88" s="27">
        <v>14</v>
      </c>
      <c r="AF88" s="27">
        <v>-14</v>
      </c>
      <c r="AG88" s="27">
        <v>293.94630999999998</v>
      </c>
      <c r="AH88" s="28">
        <v>0</v>
      </c>
      <c r="AI88" s="29">
        <f t="shared" si="2"/>
        <v>4.7627745352544144</v>
      </c>
      <c r="AJ88" s="44">
        <v>0</v>
      </c>
      <c r="AK88" s="33"/>
    </row>
    <row r="89" spans="1:37" ht="93.75" x14ac:dyDescent="0.25">
      <c r="A89" s="17" t="s">
        <v>77</v>
      </c>
      <c r="B89" s="18" t="s">
        <v>9</v>
      </c>
      <c r="C89" s="19" t="s">
        <v>16</v>
      </c>
      <c r="D89" s="19" t="s">
        <v>16</v>
      </c>
      <c r="E89" s="20"/>
      <c r="F89" s="20"/>
      <c r="G89" s="20"/>
      <c r="H89" s="20"/>
      <c r="I89" s="20"/>
      <c r="J89" s="21">
        <v>0</v>
      </c>
      <c r="K89" s="22">
        <v>30059.606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19544.301790000001</v>
      </c>
      <c r="AC89" s="22">
        <v>0</v>
      </c>
      <c r="AD89" s="22">
        <v>0</v>
      </c>
      <c r="AE89" s="22">
        <v>19544.301790000001</v>
      </c>
      <c r="AF89" s="22">
        <v>-19544.301790000001</v>
      </c>
      <c r="AG89" s="22">
        <v>30059.606</v>
      </c>
      <c r="AH89" s="23">
        <v>0</v>
      </c>
      <c r="AI89" s="16">
        <f t="shared" si="2"/>
        <v>65.018489563702204</v>
      </c>
      <c r="AJ89" s="44">
        <v>0</v>
      </c>
      <c r="AK89" s="33"/>
    </row>
    <row r="90" spans="1:37" ht="18.75" outlineLevel="1" x14ac:dyDescent="0.25">
      <c r="A90" s="17" t="s">
        <v>31</v>
      </c>
      <c r="B90" s="18" t="s">
        <v>9</v>
      </c>
      <c r="C90" s="19" t="s">
        <v>17</v>
      </c>
      <c r="D90" s="19" t="s">
        <v>16</v>
      </c>
      <c r="E90" s="20"/>
      <c r="F90" s="20"/>
      <c r="G90" s="20"/>
      <c r="H90" s="20"/>
      <c r="I90" s="20"/>
      <c r="J90" s="21">
        <v>0</v>
      </c>
      <c r="K90" s="22">
        <v>614.79999999999995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468.74905999999999</v>
      </c>
      <c r="AC90" s="22">
        <v>0</v>
      </c>
      <c r="AD90" s="22">
        <v>0</v>
      </c>
      <c r="AE90" s="22">
        <v>468.74905999999999</v>
      </c>
      <c r="AF90" s="22">
        <v>-468.74905999999999</v>
      </c>
      <c r="AG90" s="22">
        <v>614.79999999999995</v>
      </c>
      <c r="AH90" s="23">
        <v>0</v>
      </c>
      <c r="AI90" s="16">
        <f t="shared" si="2"/>
        <v>76.244154196486676</v>
      </c>
      <c r="AJ90" s="44">
        <v>0</v>
      </c>
      <c r="AK90" s="33"/>
    </row>
    <row r="91" spans="1:37" ht="75" outlineLevel="2" x14ac:dyDescent="0.25">
      <c r="A91" s="24" t="s">
        <v>32</v>
      </c>
      <c r="B91" s="20" t="s">
        <v>9</v>
      </c>
      <c r="C91" s="25" t="s">
        <v>17</v>
      </c>
      <c r="D91" s="25" t="s">
        <v>21</v>
      </c>
      <c r="E91" s="20"/>
      <c r="F91" s="20"/>
      <c r="G91" s="20"/>
      <c r="H91" s="20"/>
      <c r="I91" s="20"/>
      <c r="J91" s="26">
        <v>0</v>
      </c>
      <c r="K91" s="27">
        <v>614.79999999999995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468.74905999999999</v>
      </c>
      <c r="AC91" s="27">
        <v>0</v>
      </c>
      <c r="AD91" s="27">
        <v>0</v>
      </c>
      <c r="AE91" s="27">
        <v>468.74905999999999</v>
      </c>
      <c r="AF91" s="27">
        <v>-468.74905999999999</v>
      </c>
      <c r="AG91" s="27">
        <v>614.79999999999995</v>
      </c>
      <c r="AH91" s="28">
        <v>0</v>
      </c>
      <c r="AI91" s="29">
        <f t="shared" si="2"/>
        <v>76.244154196486676</v>
      </c>
      <c r="AJ91" s="44">
        <v>0</v>
      </c>
      <c r="AK91" s="33"/>
    </row>
    <row r="92" spans="1:37" ht="18.75" outlineLevel="1" x14ac:dyDescent="0.25">
      <c r="A92" s="17" t="s">
        <v>34</v>
      </c>
      <c r="B92" s="18" t="s">
        <v>9</v>
      </c>
      <c r="C92" s="19" t="s">
        <v>18</v>
      </c>
      <c r="D92" s="19" t="s">
        <v>16</v>
      </c>
      <c r="E92" s="20"/>
      <c r="F92" s="20"/>
      <c r="G92" s="20"/>
      <c r="H92" s="20"/>
      <c r="I92" s="20"/>
      <c r="J92" s="21">
        <v>0</v>
      </c>
      <c r="K92" s="22">
        <v>237.88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175.71700000000001</v>
      </c>
      <c r="AC92" s="22">
        <v>0</v>
      </c>
      <c r="AD92" s="22">
        <v>0</v>
      </c>
      <c r="AE92" s="22">
        <v>175.71700000000001</v>
      </c>
      <c r="AF92" s="22">
        <v>-175.71700000000001</v>
      </c>
      <c r="AG92" s="22">
        <v>237.88</v>
      </c>
      <c r="AH92" s="23">
        <v>0</v>
      </c>
      <c r="AI92" s="16">
        <f t="shared" si="2"/>
        <v>73.867916596603337</v>
      </c>
      <c r="AJ92" s="44">
        <v>0</v>
      </c>
      <c r="AK92" s="33"/>
    </row>
    <row r="93" spans="1:37" ht="37.5" outlineLevel="2" x14ac:dyDescent="0.25">
      <c r="A93" s="24" t="s">
        <v>36</v>
      </c>
      <c r="B93" s="20" t="s">
        <v>9</v>
      </c>
      <c r="C93" s="25" t="s">
        <v>18</v>
      </c>
      <c r="D93" s="25" t="s">
        <v>24</v>
      </c>
      <c r="E93" s="20"/>
      <c r="F93" s="20"/>
      <c r="G93" s="20"/>
      <c r="H93" s="20"/>
      <c r="I93" s="20"/>
      <c r="J93" s="26">
        <v>0</v>
      </c>
      <c r="K93" s="27">
        <v>17.88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17.88</v>
      </c>
      <c r="AC93" s="27">
        <v>0</v>
      </c>
      <c r="AD93" s="27">
        <v>0</v>
      </c>
      <c r="AE93" s="27">
        <v>17.88</v>
      </c>
      <c r="AF93" s="27">
        <v>-17.88</v>
      </c>
      <c r="AG93" s="27">
        <v>17.88</v>
      </c>
      <c r="AH93" s="28">
        <v>0</v>
      </c>
      <c r="AI93" s="29">
        <f t="shared" si="2"/>
        <v>100</v>
      </c>
      <c r="AJ93" s="44">
        <v>0</v>
      </c>
      <c r="AK93" s="33"/>
    </row>
    <row r="94" spans="1:37" ht="18.75" outlineLevel="2" x14ac:dyDescent="0.25">
      <c r="A94" s="24" t="s">
        <v>45</v>
      </c>
      <c r="B94" s="20" t="s">
        <v>9</v>
      </c>
      <c r="C94" s="25" t="s">
        <v>18</v>
      </c>
      <c r="D94" s="25" t="s">
        <v>18</v>
      </c>
      <c r="E94" s="20"/>
      <c r="F94" s="20"/>
      <c r="G94" s="20"/>
      <c r="H94" s="20"/>
      <c r="I94" s="20"/>
      <c r="J94" s="26">
        <v>0</v>
      </c>
      <c r="K94" s="27">
        <v>220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157.83699999999999</v>
      </c>
      <c r="AC94" s="27">
        <v>0</v>
      </c>
      <c r="AD94" s="27">
        <v>0</v>
      </c>
      <c r="AE94" s="27">
        <v>157.83699999999999</v>
      </c>
      <c r="AF94" s="27">
        <v>-157.83699999999999</v>
      </c>
      <c r="AG94" s="27">
        <v>220</v>
      </c>
      <c r="AH94" s="28">
        <v>0</v>
      </c>
      <c r="AI94" s="29">
        <f t="shared" si="2"/>
        <v>71.744090909090914</v>
      </c>
      <c r="AJ94" s="44">
        <v>0</v>
      </c>
      <c r="AK94" s="33"/>
    </row>
    <row r="95" spans="1:37" ht="18.75" outlineLevel="1" x14ac:dyDescent="0.25">
      <c r="A95" s="17" t="s">
        <v>40</v>
      </c>
      <c r="B95" s="18" t="s">
        <v>9</v>
      </c>
      <c r="C95" s="19" t="s">
        <v>20</v>
      </c>
      <c r="D95" s="19" t="s">
        <v>16</v>
      </c>
      <c r="E95" s="20"/>
      <c r="F95" s="20"/>
      <c r="G95" s="20"/>
      <c r="H95" s="20"/>
      <c r="I95" s="20"/>
      <c r="J95" s="21">
        <v>0</v>
      </c>
      <c r="K95" s="22">
        <v>459.83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414.89924999999999</v>
      </c>
      <c r="AC95" s="22">
        <v>0</v>
      </c>
      <c r="AD95" s="22">
        <v>0</v>
      </c>
      <c r="AE95" s="22">
        <v>414.89924999999999</v>
      </c>
      <c r="AF95" s="22">
        <v>-414.89924999999999</v>
      </c>
      <c r="AG95" s="22">
        <v>459.83</v>
      </c>
      <c r="AH95" s="23">
        <v>0</v>
      </c>
      <c r="AI95" s="16">
        <f t="shared" si="2"/>
        <v>90.228834569297362</v>
      </c>
      <c r="AJ95" s="44">
        <v>0</v>
      </c>
      <c r="AK95" s="33"/>
    </row>
    <row r="96" spans="1:37" ht="18.75" outlineLevel="2" x14ac:dyDescent="0.25">
      <c r="A96" s="24" t="s">
        <v>41</v>
      </c>
      <c r="B96" s="20" t="s">
        <v>9</v>
      </c>
      <c r="C96" s="25" t="s">
        <v>20</v>
      </c>
      <c r="D96" s="25" t="s">
        <v>25</v>
      </c>
      <c r="E96" s="20"/>
      <c r="F96" s="20"/>
      <c r="G96" s="20"/>
      <c r="H96" s="20"/>
      <c r="I96" s="20"/>
      <c r="J96" s="26">
        <v>0</v>
      </c>
      <c r="K96" s="27">
        <v>118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73.111649999999997</v>
      </c>
      <c r="AC96" s="27">
        <v>0</v>
      </c>
      <c r="AD96" s="27">
        <v>0</v>
      </c>
      <c r="AE96" s="27">
        <v>73.111649999999997</v>
      </c>
      <c r="AF96" s="27">
        <v>-73.111649999999997</v>
      </c>
      <c r="AG96" s="27">
        <v>118</v>
      </c>
      <c r="AH96" s="28">
        <v>0</v>
      </c>
      <c r="AI96" s="29">
        <f t="shared" si="2"/>
        <v>61.959025423728811</v>
      </c>
      <c r="AJ96" s="44">
        <v>0</v>
      </c>
      <c r="AK96" s="33"/>
    </row>
    <row r="97" spans="1:37" ht="18.75" outlineLevel="2" x14ac:dyDescent="0.25">
      <c r="A97" s="24" t="s">
        <v>47</v>
      </c>
      <c r="B97" s="20" t="s">
        <v>9</v>
      </c>
      <c r="C97" s="25" t="s">
        <v>20</v>
      </c>
      <c r="D97" s="25" t="s">
        <v>21</v>
      </c>
      <c r="E97" s="20"/>
      <c r="F97" s="20"/>
      <c r="G97" s="20"/>
      <c r="H97" s="20"/>
      <c r="I97" s="20"/>
      <c r="J97" s="26">
        <v>0</v>
      </c>
      <c r="K97" s="27">
        <v>341.83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341.7876</v>
      </c>
      <c r="AC97" s="27">
        <v>0</v>
      </c>
      <c r="AD97" s="27">
        <v>0</v>
      </c>
      <c r="AE97" s="27">
        <v>341.7876</v>
      </c>
      <c r="AF97" s="27">
        <v>-341.7876</v>
      </c>
      <c r="AG97" s="27">
        <v>341.83</v>
      </c>
      <c r="AH97" s="28">
        <v>0</v>
      </c>
      <c r="AI97" s="29">
        <f t="shared" si="2"/>
        <v>99.987596173536559</v>
      </c>
      <c r="AJ97" s="44">
        <v>0</v>
      </c>
      <c r="AK97" s="33"/>
    </row>
    <row r="98" spans="1:37" ht="18.75" outlineLevel="1" x14ac:dyDescent="0.25">
      <c r="A98" s="17" t="s">
        <v>78</v>
      </c>
      <c r="B98" s="18" t="s">
        <v>9</v>
      </c>
      <c r="C98" s="19" t="s">
        <v>27</v>
      </c>
      <c r="D98" s="19" t="s">
        <v>16</v>
      </c>
      <c r="E98" s="20"/>
      <c r="F98" s="20"/>
      <c r="G98" s="20"/>
      <c r="H98" s="20"/>
      <c r="I98" s="20"/>
      <c r="J98" s="21">
        <v>0</v>
      </c>
      <c r="K98" s="22">
        <v>28747.096000000001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18484.93648</v>
      </c>
      <c r="AC98" s="22">
        <v>0</v>
      </c>
      <c r="AD98" s="22">
        <v>0</v>
      </c>
      <c r="AE98" s="22">
        <v>18484.93648</v>
      </c>
      <c r="AF98" s="22">
        <v>-18484.93648</v>
      </c>
      <c r="AG98" s="22">
        <v>28747.096000000001</v>
      </c>
      <c r="AH98" s="23">
        <v>0</v>
      </c>
      <c r="AI98" s="16">
        <f t="shared" si="2"/>
        <v>64.301926288484935</v>
      </c>
      <c r="AJ98" s="44">
        <v>0</v>
      </c>
      <c r="AK98" s="33"/>
    </row>
    <row r="99" spans="1:37" ht="18.75" outlineLevel="2" x14ac:dyDescent="0.25">
      <c r="A99" s="24" t="s">
        <v>79</v>
      </c>
      <c r="B99" s="20" t="s">
        <v>9</v>
      </c>
      <c r="C99" s="25" t="s">
        <v>27</v>
      </c>
      <c r="D99" s="25" t="s">
        <v>17</v>
      </c>
      <c r="E99" s="20"/>
      <c r="F99" s="20"/>
      <c r="G99" s="20"/>
      <c r="H99" s="20"/>
      <c r="I99" s="20"/>
      <c r="J99" s="26">
        <v>0</v>
      </c>
      <c r="K99" s="27">
        <v>24454.795999999998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15182.77404</v>
      </c>
      <c r="AC99" s="27">
        <v>0</v>
      </c>
      <c r="AD99" s="27">
        <v>0</v>
      </c>
      <c r="AE99" s="27">
        <v>15182.77404</v>
      </c>
      <c r="AF99" s="27">
        <v>-15182.77404</v>
      </c>
      <c r="AG99" s="27">
        <v>24454.795999999998</v>
      </c>
      <c r="AH99" s="28">
        <v>0</v>
      </c>
      <c r="AI99" s="29">
        <f t="shared" si="2"/>
        <v>62.085057017036661</v>
      </c>
      <c r="AJ99" s="44">
        <v>0</v>
      </c>
      <c r="AK99" s="33"/>
    </row>
    <row r="100" spans="1:37" ht="18.75" outlineLevel="2" x14ac:dyDescent="0.25">
      <c r="A100" s="24" t="s">
        <v>80</v>
      </c>
      <c r="B100" s="20" t="s">
        <v>9</v>
      </c>
      <c r="C100" s="25" t="s">
        <v>27</v>
      </c>
      <c r="D100" s="25" t="s">
        <v>28</v>
      </c>
      <c r="E100" s="20"/>
      <c r="F100" s="20"/>
      <c r="G100" s="20"/>
      <c r="H100" s="20"/>
      <c r="I100" s="20"/>
      <c r="J100" s="26">
        <v>0</v>
      </c>
      <c r="K100" s="27">
        <v>1018.6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816.69370000000004</v>
      </c>
      <c r="AC100" s="27">
        <v>0</v>
      </c>
      <c r="AD100" s="27">
        <v>0</v>
      </c>
      <c r="AE100" s="27">
        <v>816.69370000000004</v>
      </c>
      <c r="AF100" s="27">
        <v>-816.69370000000004</v>
      </c>
      <c r="AG100" s="27">
        <v>1018.6</v>
      </c>
      <c r="AH100" s="28">
        <v>0</v>
      </c>
      <c r="AI100" s="29">
        <f t="shared" si="2"/>
        <v>80.178058118986854</v>
      </c>
      <c r="AJ100" s="44">
        <v>0</v>
      </c>
      <c r="AK100" s="33"/>
    </row>
    <row r="101" spans="1:37" ht="24" customHeight="1" outlineLevel="2" x14ac:dyDescent="0.25">
      <c r="A101" s="24" t="s">
        <v>81</v>
      </c>
      <c r="B101" s="20" t="s">
        <v>9</v>
      </c>
      <c r="C101" s="25" t="s">
        <v>27</v>
      </c>
      <c r="D101" s="25" t="s">
        <v>24</v>
      </c>
      <c r="E101" s="20"/>
      <c r="F101" s="20"/>
      <c r="G101" s="20"/>
      <c r="H101" s="20"/>
      <c r="I101" s="20"/>
      <c r="J101" s="26">
        <v>0</v>
      </c>
      <c r="K101" s="27">
        <v>3273.7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2485.4687399999998</v>
      </c>
      <c r="AC101" s="27">
        <v>0</v>
      </c>
      <c r="AD101" s="27">
        <v>0</v>
      </c>
      <c r="AE101" s="27">
        <v>2485.4687399999998</v>
      </c>
      <c r="AF101" s="27">
        <v>-2485.4687399999998</v>
      </c>
      <c r="AG101" s="27">
        <v>3273.7</v>
      </c>
      <c r="AH101" s="28">
        <v>0</v>
      </c>
      <c r="AI101" s="29">
        <f t="shared" si="2"/>
        <v>75.922312368268322</v>
      </c>
      <c r="AJ101" s="44">
        <v>0</v>
      </c>
      <c r="AK101" s="33"/>
    </row>
    <row r="102" spans="1:37" ht="12.7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 t="s">
        <v>0</v>
      </c>
      <c r="V102" s="33"/>
      <c r="W102" s="33"/>
      <c r="X102" s="33"/>
      <c r="Y102" s="33"/>
      <c r="Z102" s="33"/>
      <c r="AA102" s="33" t="s">
        <v>0</v>
      </c>
      <c r="AB102" s="33"/>
      <c r="AC102" s="33"/>
      <c r="AD102" s="33"/>
      <c r="AE102" s="33" t="s">
        <v>0</v>
      </c>
      <c r="AF102" s="33"/>
      <c r="AG102" s="33"/>
      <c r="AH102" s="33"/>
      <c r="AI102" s="33"/>
      <c r="AJ102" s="33"/>
      <c r="AK102" s="33"/>
    </row>
    <row r="103" spans="1:37" ht="12.7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4.25" customHeight="1" x14ac:dyDescent="0.25">
      <c r="A104" s="45" t="s">
        <v>82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37"/>
      <c r="AC104" s="37"/>
      <c r="AD104" s="37"/>
      <c r="AE104" s="37"/>
      <c r="AF104" s="37"/>
      <c r="AG104" s="37"/>
      <c r="AH104" s="37"/>
      <c r="AI104" s="37"/>
      <c r="AJ104" s="47"/>
      <c r="AK104" s="33"/>
    </row>
  </sheetData>
  <mergeCells count="40">
    <mergeCell ref="AH6:AH7"/>
    <mergeCell ref="AI6:AI7"/>
    <mergeCell ref="AJ6:AJ7"/>
    <mergeCell ref="A1:K1"/>
    <mergeCell ref="A2:K2"/>
    <mergeCell ref="A5:AJ5"/>
    <mergeCell ref="A6:A7"/>
    <mergeCell ref="B6:B7"/>
    <mergeCell ref="D6:D7"/>
    <mergeCell ref="AD6:AD7"/>
    <mergeCell ref="AB6:AB7"/>
    <mergeCell ref="AC6:AC7"/>
    <mergeCell ref="AF6:AF7"/>
    <mergeCell ref="AG6:AG7"/>
    <mergeCell ref="V6:V7"/>
    <mergeCell ref="W6:W7"/>
    <mergeCell ref="X6:X7"/>
    <mergeCell ref="Y6:Y7"/>
    <mergeCell ref="Z6:Z7"/>
    <mergeCell ref="P6:P7"/>
    <mergeCell ref="Q6:Q7"/>
    <mergeCell ref="R6:R7"/>
    <mergeCell ref="S6:S7"/>
    <mergeCell ref="T6:T7"/>
    <mergeCell ref="A3:AI3"/>
    <mergeCell ref="A104:AI104"/>
    <mergeCell ref="AB1:AI1"/>
    <mergeCell ref="J6:J7"/>
    <mergeCell ref="K6:K7"/>
    <mergeCell ref="L6:L7"/>
    <mergeCell ref="C6:C7"/>
    <mergeCell ref="A4:AI4"/>
    <mergeCell ref="E6:E7"/>
    <mergeCell ref="F6:F7"/>
    <mergeCell ref="G6:G7"/>
    <mergeCell ref="H6:H7"/>
    <mergeCell ref="I6:I7"/>
    <mergeCell ref="M6:M7"/>
    <mergeCell ref="N6:N7"/>
    <mergeCell ref="O6:O7"/>
  </mergeCells>
  <pageMargins left="0.98425196850393704" right="0.59055118110236227" top="0.59055118110236227" bottom="0.59055118110236227" header="0" footer="0"/>
  <pageSetup paperSize="9" scale="5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Бояршинова (ДУМА) прил9&lt;/VariantName&gt;&#10;  &lt;VariantLink&gt;253924049&lt;/VariantLink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77C18C9-00AA-4110-AFD7-9ADD9DE3E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Boyarshinova-ПК\Boyarshinova</dc:creator>
  <cp:lastModifiedBy>User</cp:lastModifiedBy>
  <cp:lastPrinted>2021-10-25T13:16:33Z</cp:lastPrinted>
  <dcterms:created xsi:type="dcterms:W3CDTF">2021-10-13T08:55:46Z</dcterms:created>
  <dcterms:modified xsi:type="dcterms:W3CDTF">2021-10-25T13:17:29Z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Бояршинова (ДУМА) прил9.xlsx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