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6605" windowHeight="9315" activeTab="1"/>
  </bookViews>
  <sheets>
    <sheet name="приложение №4" sheetId="5" r:id="rId1"/>
    <sheet name="приложение №3" sheetId="7" r:id="rId2"/>
  </sheets>
  <definedNames>
    <definedName name="TABLE" localSheetId="1">'приложение №3'!#REF!</definedName>
    <definedName name="TABLE" localSheetId="0">'приложение №4'!#REF!</definedName>
    <definedName name="TABLE_2" localSheetId="1">'приложение №3'!#REF!</definedName>
    <definedName name="TABLE_2" localSheetId="0">'приложение №4'!#REF!</definedName>
    <definedName name="_xlnm.Print_Titles" localSheetId="1">'приложение №3'!$A:$DV,'приложение №3'!$20:$22</definedName>
    <definedName name="_xlnm.Print_Titles" localSheetId="0">'приложение №4'!$A:$EN,'приложение №4'!$19:$21</definedName>
    <definedName name="_xlnm.Print_Area" localSheetId="1">'приложение №3'!$A$1:$DV$110</definedName>
    <definedName name="_xlnm.Print_Area" localSheetId="0">'приложение №4'!$A$1:$EN$109</definedName>
  </definedNames>
  <calcPr calcId="114210" fullCalcOnLoad="1"/>
</workbook>
</file>

<file path=xl/calcChain.xml><?xml version="1.0" encoding="utf-8"?>
<calcChain xmlns="http://schemas.openxmlformats.org/spreadsheetml/2006/main">
  <c r="DO82" i="7"/>
  <c r="BU29" i="5"/>
  <c r="BU28"/>
  <c r="EH81"/>
  <c r="EH80"/>
  <c r="EH79"/>
  <c r="DU78"/>
  <c r="DB79" i="7"/>
  <c r="DB80"/>
  <c r="DH78" i="5"/>
  <c r="CO79" i="7"/>
  <c r="CO80"/>
  <c r="CU78" i="5"/>
  <c r="CB79" i="7"/>
  <c r="CB80"/>
  <c r="CH78" i="5"/>
  <c r="BO79" i="7"/>
  <c r="BO80"/>
  <c r="BU78" i="5"/>
  <c r="BB79" i="7"/>
  <c r="BB80"/>
  <c r="DO78"/>
  <c r="EH77" i="5"/>
  <c r="EH76"/>
  <c r="EH75"/>
  <c r="DU74"/>
  <c r="DB75" i="7"/>
  <c r="DB76"/>
  <c r="DH74" i="5"/>
  <c r="CO75" i="7"/>
  <c r="CO76"/>
  <c r="CU74" i="5"/>
  <c r="CB75" i="7"/>
  <c r="CB76"/>
  <c r="CH74" i="5"/>
  <c r="BO75" i="7"/>
  <c r="BO76"/>
  <c r="BU74" i="5"/>
  <c r="BB75" i="7"/>
  <c r="BB76"/>
  <c r="EH74" i="5"/>
  <c r="DO75" i="7"/>
  <c r="DO76"/>
  <c r="BU85" i="5"/>
  <c r="BU84"/>
  <c r="DH84"/>
  <c r="DU84"/>
  <c r="DH30"/>
  <c r="DU30"/>
  <c r="CH29"/>
  <c r="CU29"/>
  <c r="CH28"/>
  <c r="CU28"/>
  <c r="CH30"/>
  <c r="BO31" i="7"/>
  <c r="BO32"/>
  <c r="CU30" i="5"/>
  <c r="CB31" i="7"/>
  <c r="CB32"/>
  <c r="CO31"/>
  <c r="DB31"/>
  <c r="BU30" i="5"/>
  <c r="CU83"/>
  <c r="DH83"/>
  <c r="DU83"/>
  <c r="CU84"/>
  <c r="CU85"/>
  <c r="DH85"/>
  <c r="DU85"/>
  <c r="CU86"/>
  <c r="CB87" i="7"/>
  <c r="CB88"/>
  <c r="DH86" i="5"/>
  <c r="CO87" i="7"/>
  <c r="DU86" i="5"/>
  <c r="DB87" i="7"/>
  <c r="CU90" i="5"/>
  <c r="CB91" i="7"/>
  <c r="CB92"/>
  <c r="DH90" i="5"/>
  <c r="CO91" i="7"/>
  <c r="CO92"/>
  <c r="DU90" i="5"/>
  <c r="DB91" i="7"/>
  <c r="DB92"/>
  <c r="CU94" i="5"/>
  <c r="CB95" i="7"/>
  <c r="CB96"/>
  <c r="DH94" i="5"/>
  <c r="CO95" i="7"/>
  <c r="CO96"/>
  <c r="DU94" i="5"/>
  <c r="DB95" i="7"/>
  <c r="DB96"/>
  <c r="CU98" i="5"/>
  <c r="CB99" i="7"/>
  <c r="CB100"/>
  <c r="DH98" i="5"/>
  <c r="CO99" i="7"/>
  <c r="CO100"/>
  <c r="DU98" i="5"/>
  <c r="DB99" i="7"/>
  <c r="DB100"/>
  <c r="CU102" i="5"/>
  <c r="CB103" i="7"/>
  <c r="CB104"/>
  <c r="DH102" i="5"/>
  <c r="CO103" i="7"/>
  <c r="CO104"/>
  <c r="DU102" i="5"/>
  <c r="DB103" i="7"/>
  <c r="DB104"/>
  <c r="CU27" i="5"/>
  <c r="CU23"/>
  <c r="DH27"/>
  <c r="DU27"/>
  <c r="DU23"/>
  <c r="DH28"/>
  <c r="DU28"/>
  <c r="DH29"/>
  <c r="DU29"/>
  <c r="DU25"/>
  <c r="CU34"/>
  <c r="CB35" i="7"/>
  <c r="CB36"/>
  <c r="DH34" i="5"/>
  <c r="CO35" i="7"/>
  <c r="CO36"/>
  <c r="DU34" i="5"/>
  <c r="DB35" i="7"/>
  <c r="DB36"/>
  <c r="CU38" i="5"/>
  <c r="CB39" i="7"/>
  <c r="CB40"/>
  <c r="DH38" i="5"/>
  <c r="CO39" i="7"/>
  <c r="CO40"/>
  <c r="DU38" i="5"/>
  <c r="DB39" i="7"/>
  <c r="DB40"/>
  <c r="CU42" i="5"/>
  <c r="CB43" i="7"/>
  <c r="CB44"/>
  <c r="DH42" i="5"/>
  <c r="CO43" i="7"/>
  <c r="CO44"/>
  <c r="DU42" i="5"/>
  <c r="DB43" i="7"/>
  <c r="DB44"/>
  <c r="CU46" i="5"/>
  <c r="CB47" i="7"/>
  <c r="CB48"/>
  <c r="DH46" i="5"/>
  <c r="CO47" i="7"/>
  <c r="CO48"/>
  <c r="DU46" i="5"/>
  <c r="DB47" i="7"/>
  <c r="DB48"/>
  <c r="CU50" i="5"/>
  <c r="CB51" i="7"/>
  <c r="CB52"/>
  <c r="DH50" i="5"/>
  <c r="CO51" i="7"/>
  <c r="DU50" i="5"/>
  <c r="DB51" i="7"/>
  <c r="CU54" i="5"/>
  <c r="CB55" i="7"/>
  <c r="CB56"/>
  <c r="DH54" i="5"/>
  <c r="CO55" i="7"/>
  <c r="CO56"/>
  <c r="DU54" i="5"/>
  <c r="DB55" i="7"/>
  <c r="DB56"/>
  <c r="CU58" i="5"/>
  <c r="CB59" i="7"/>
  <c r="CB60"/>
  <c r="DH58" i="5"/>
  <c r="CO59" i="7"/>
  <c r="CO60"/>
  <c r="DU58" i="5"/>
  <c r="DB59" i="7"/>
  <c r="DB60"/>
  <c r="CU62" i="5"/>
  <c r="CB63" i="7"/>
  <c r="CB64"/>
  <c r="DH62" i="5"/>
  <c r="CO63" i="7"/>
  <c r="CO64"/>
  <c r="DU62" i="5"/>
  <c r="DB63" i="7"/>
  <c r="DB64"/>
  <c r="CU66" i="5"/>
  <c r="CB67" i="7"/>
  <c r="CB68"/>
  <c r="DH66" i="5"/>
  <c r="CO67" i="7"/>
  <c r="CO68"/>
  <c r="DU66" i="5"/>
  <c r="DB67" i="7"/>
  <c r="DB68"/>
  <c r="CU70" i="5"/>
  <c r="CB71" i="7"/>
  <c r="CB72"/>
  <c r="DH70" i="5"/>
  <c r="CO71" i="7"/>
  <c r="CO72"/>
  <c r="DU70" i="5"/>
  <c r="DB71" i="7"/>
  <c r="DB72"/>
  <c r="DO106"/>
  <c r="EH105" i="5"/>
  <c r="EH104"/>
  <c r="EH103"/>
  <c r="CH102"/>
  <c r="BO103" i="7"/>
  <c r="BO104"/>
  <c r="BU102" i="5"/>
  <c r="BB103" i="7"/>
  <c r="BB104"/>
  <c r="CH98" i="5"/>
  <c r="BO99" i="7"/>
  <c r="BO100"/>
  <c r="BU98" i="5"/>
  <c r="BB99" i="7"/>
  <c r="BB100"/>
  <c r="CH94" i="5"/>
  <c r="BO95" i="7"/>
  <c r="BO96"/>
  <c r="BU94" i="5"/>
  <c r="BB95" i="7"/>
  <c r="BB96"/>
  <c r="CH90" i="5"/>
  <c r="BO91" i="7"/>
  <c r="BO92"/>
  <c r="BU90" i="5"/>
  <c r="BB91" i="7"/>
  <c r="BB92"/>
  <c r="CH86" i="5"/>
  <c r="BO87" i="7"/>
  <c r="BO88"/>
  <c r="BU86" i="5"/>
  <c r="BB87" i="7"/>
  <c r="BB88"/>
  <c r="CH85" i="5"/>
  <c r="CH25"/>
  <c r="BU25"/>
  <c r="CH84"/>
  <c r="CH24"/>
  <c r="BU24"/>
  <c r="CH83"/>
  <c r="BU83"/>
  <c r="CH70"/>
  <c r="BO71" i="7"/>
  <c r="BO72"/>
  <c r="BU70" i="5"/>
  <c r="BB71" i="7"/>
  <c r="BB72"/>
  <c r="CH66" i="5"/>
  <c r="BO67" i="7"/>
  <c r="BO68"/>
  <c r="BU66" i="5"/>
  <c r="BB67" i="7"/>
  <c r="BB68"/>
  <c r="CH62" i="5"/>
  <c r="BO63" i="7"/>
  <c r="BO64"/>
  <c r="BU62" i="5"/>
  <c r="BB63" i="7"/>
  <c r="BB64"/>
  <c r="CH58" i="5"/>
  <c r="BO59" i="7"/>
  <c r="BO60"/>
  <c r="BU58" i="5"/>
  <c r="BB59" i="7"/>
  <c r="BB60"/>
  <c r="CH54" i="5"/>
  <c r="BU54"/>
  <c r="BB55" i="7"/>
  <c r="BB56"/>
  <c r="CH50" i="5"/>
  <c r="BO51" i="7"/>
  <c r="BO52"/>
  <c r="BU50" i="5"/>
  <c r="CH46"/>
  <c r="BU46"/>
  <c r="CH42"/>
  <c r="BU42"/>
  <c r="CH38"/>
  <c r="BU38"/>
  <c r="CH34"/>
  <c r="BU34"/>
  <c r="CH27"/>
  <c r="CH26"/>
  <c r="BO27" i="7"/>
  <c r="BO28"/>
  <c r="BU27" i="5"/>
  <c r="BU26"/>
  <c r="BB27" i="7"/>
  <c r="BB28"/>
  <c r="BO55"/>
  <c r="BO56"/>
  <c r="BB51"/>
  <c r="BB52"/>
  <c r="BO47"/>
  <c r="BO48"/>
  <c r="BB47"/>
  <c r="BB48"/>
  <c r="BO43"/>
  <c r="BO44"/>
  <c r="BB43"/>
  <c r="BB44"/>
  <c r="BO39"/>
  <c r="BO40"/>
  <c r="BB39"/>
  <c r="BB40"/>
  <c r="BO35"/>
  <c r="BO36"/>
  <c r="BB35"/>
  <c r="BB36"/>
  <c r="BB31"/>
  <c r="BB32"/>
  <c r="DO66"/>
  <c r="EH65" i="5"/>
  <c r="EH64"/>
  <c r="EH63"/>
  <c r="DO102" i="7"/>
  <c r="DO98"/>
  <c r="DO94"/>
  <c r="DO90"/>
  <c r="DO74"/>
  <c r="DO58"/>
  <c r="DO54"/>
  <c r="EH101" i="5"/>
  <c r="EH100"/>
  <c r="EH99"/>
  <c r="EH97"/>
  <c r="EH96"/>
  <c r="EH95"/>
  <c r="EH93"/>
  <c r="EH92"/>
  <c r="EH91"/>
  <c r="EH89"/>
  <c r="EH88"/>
  <c r="EH87"/>
  <c r="EH73"/>
  <c r="EH72"/>
  <c r="EH71"/>
  <c r="EH69"/>
  <c r="EH68"/>
  <c r="EH67"/>
  <c r="EH61"/>
  <c r="EH60"/>
  <c r="EH59"/>
  <c r="EH57"/>
  <c r="EH56"/>
  <c r="EH55"/>
  <c r="EH53"/>
  <c r="EH52"/>
  <c r="EH51"/>
  <c r="EH47"/>
  <c r="EH48"/>
  <c r="EH49"/>
  <c r="EH43"/>
  <c r="EH44"/>
  <c r="EH45"/>
  <c r="EH39"/>
  <c r="EH40"/>
  <c r="EH41"/>
  <c r="EH35"/>
  <c r="EH36"/>
  <c r="EH37"/>
  <c r="EH31"/>
  <c r="EH27"/>
  <c r="EH32"/>
  <c r="EH33"/>
  <c r="EH30"/>
  <c r="DO31" i="7"/>
  <c r="DO32"/>
  <c r="CU25" i="5"/>
  <c r="EH38"/>
  <c r="DO39" i="7"/>
  <c r="DO40"/>
  <c r="EH42" i="5"/>
  <c r="DO43" i="7"/>
  <c r="DO44"/>
  <c r="BU82" i="5"/>
  <c r="BB83" i="7"/>
  <c r="BB84"/>
  <c r="CH82" i="5"/>
  <c r="BO83" i="7"/>
  <c r="BO84"/>
  <c r="EH58" i="5"/>
  <c r="DO59" i="7"/>
  <c r="DO60"/>
  <c r="EH66" i="5"/>
  <c r="DO67" i="7"/>
  <c r="DO68"/>
  <c r="EH90" i="5"/>
  <c r="DO91" i="7"/>
  <c r="DO92"/>
  <c r="EH85" i="5"/>
  <c r="EH34"/>
  <c r="DO35" i="7"/>
  <c r="DO36"/>
  <c r="EH46" i="5"/>
  <c r="DO47" i="7"/>
  <c r="DO48"/>
  <c r="EH50" i="5"/>
  <c r="DO51" i="7"/>
  <c r="DO52"/>
  <c r="EH29" i="5"/>
  <c r="CU82"/>
  <c r="CB83" i="7"/>
  <c r="CB84"/>
  <c r="EH84" i="5"/>
  <c r="EH86"/>
  <c r="DO87" i="7"/>
  <c r="DO88"/>
  <c r="BU23" i="5"/>
  <c r="EH62"/>
  <c r="DO63" i="7"/>
  <c r="DO64"/>
  <c r="EH70" i="5"/>
  <c r="DO71" i="7"/>
  <c r="DO72"/>
  <c r="EH83" i="5"/>
  <c r="EH54"/>
  <c r="DO55" i="7"/>
  <c r="DO56"/>
  <c r="CH23" i="5"/>
  <c r="CH22"/>
  <c r="BO23" i="7"/>
  <c r="EH102" i="5"/>
  <c r="DO103" i="7"/>
  <c r="DO104"/>
  <c r="DH24" i="5"/>
  <c r="EH28"/>
  <c r="BU22"/>
  <c r="BB23" i="7"/>
  <c r="BB24"/>
  <c r="DH82" i="5"/>
  <c r="CO83" i="7"/>
  <c r="CU26" i="5"/>
  <c r="CB27" i="7"/>
  <c r="CB28"/>
  <c r="EH98" i="5"/>
  <c r="DO99" i="7"/>
  <c r="DO100"/>
  <c r="EH94" i="5"/>
  <c r="DO95" i="7"/>
  <c r="DO96"/>
  <c r="DH25" i="5"/>
  <c r="EH25"/>
  <c r="DU24"/>
  <c r="DU22"/>
  <c r="DB23" i="7"/>
  <c r="DB24"/>
  <c r="CU24" i="5"/>
  <c r="CU22"/>
  <c r="CB23" i="7"/>
  <c r="CB24"/>
  <c r="DH26" i="5"/>
  <c r="CO27" i="7"/>
  <c r="CO28"/>
  <c r="DU82" i="5"/>
  <c r="DB83" i="7"/>
  <c r="DU26" i="5"/>
  <c r="DB27" i="7"/>
  <c r="DB28"/>
  <c r="DH23" i="5"/>
  <c r="DH22"/>
  <c r="CO23" i="7"/>
  <c r="CO24"/>
  <c r="EH26" i="5"/>
  <c r="DO27" i="7"/>
  <c r="DO28"/>
  <c r="EH24" i="5"/>
  <c r="EH78"/>
  <c r="DO79" i="7"/>
  <c r="DO80"/>
  <c r="EH23" i="5"/>
  <c r="EH22"/>
  <c r="EH82"/>
  <c r="DO83" i="7"/>
  <c r="DO84"/>
  <c r="BO24"/>
  <c r="DO24"/>
  <c r="DO23"/>
</calcChain>
</file>

<file path=xl/comments1.xml><?xml version="1.0" encoding="utf-8"?>
<comments xmlns="http://schemas.openxmlformats.org/spreadsheetml/2006/main">
  <authors>
    <author>GLBUSH</author>
  </authors>
  <commentLis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GLBUSH: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6"/>
            <color indexed="81"/>
            <rFont val="Tahoma"/>
            <family val="2"/>
            <charset val="204"/>
          </rPr>
          <t>Форму не заполнять, формируется из приложения 4 самостоятельно</t>
        </r>
      </text>
    </comment>
    <comment ref="DO23" authorId="0">
      <text>
        <r>
          <rPr>
            <b/>
            <sz val="9"/>
            <color indexed="81"/>
            <rFont val="Tahoma"/>
            <family val="2"/>
            <charset val="204"/>
          </rPr>
          <t>GLBUSH:</t>
        </r>
        <r>
          <rPr>
            <sz val="9"/>
            <color indexed="81"/>
            <rFont val="Tahoma"/>
            <family val="2"/>
            <charset val="204"/>
          </rPr>
          <t xml:space="preserve">
Все показатекли формируются из формы № 5
</t>
        </r>
      </text>
    </comment>
  </commentList>
</comments>
</file>

<file path=xl/sharedStrings.xml><?xml version="1.0" encoding="utf-8"?>
<sst xmlns="http://schemas.openxmlformats.org/spreadsheetml/2006/main" count="300" uniqueCount="88">
  <si>
    <t>1</t>
  </si>
  <si>
    <t>2</t>
  </si>
  <si>
    <t>3</t>
  </si>
  <si>
    <t>4</t>
  </si>
  <si>
    <t>5</t>
  </si>
  <si>
    <t>6</t>
  </si>
  <si>
    <t>7</t>
  </si>
  <si>
    <t>8</t>
  </si>
  <si>
    <t>№
п/п</t>
  </si>
  <si>
    <t>2021 год</t>
  </si>
  <si>
    <t>2022 год</t>
  </si>
  <si>
    <t>Расходы (прогноз, факт), тыс.руб.</t>
  </si>
  <si>
    <t>Источники финансирования</t>
  </si>
  <si>
    <t>9</t>
  </si>
  <si>
    <t>14</t>
  </si>
  <si>
    <t>Наименование муниципальной программы, подпрограммы, мероприятия</t>
  </si>
  <si>
    <t>Статус</t>
  </si>
  <si>
    <t>Итого</t>
  </si>
  <si>
    <t>всего</t>
  </si>
  <si>
    <t>федеральный бюджет</t>
  </si>
  <si>
    <t>местный бюджет</t>
  </si>
  <si>
    <t>областной бюджет</t>
  </si>
  <si>
    <t>Муниципальная программа</t>
  </si>
  <si>
    <t>Мероприятие</t>
  </si>
  <si>
    <t>Владение, пользование и распоряжение имуществом, находящимся в муниципальной собственности муниципального района</t>
  </si>
  <si>
    <t>Обеспечение деятельности управления имуществом и земельными ресурсами</t>
  </si>
  <si>
    <t>1.1</t>
  </si>
  <si>
    <t>Межевание земельных участков</t>
  </si>
  <si>
    <t>1.3</t>
  </si>
  <si>
    <t>Оценка рыночной стоимости муниципального имущества ( в том числе земельных участков)</t>
  </si>
  <si>
    <t>1.4</t>
  </si>
  <si>
    <t>Инвентаризационно-технические и кадастровые работы</t>
  </si>
  <si>
    <t>1.5</t>
  </si>
  <si>
    <t>Информационные сообщения в газете (публикации)</t>
  </si>
  <si>
    <t>1.6</t>
  </si>
  <si>
    <t>Приобретение жилых помещений для детей-сирот и детей, оставшихся без попечения родителей (спецжилфонд)</t>
  </si>
  <si>
    <t>1.7</t>
  </si>
  <si>
    <t>Содержание скотомогильников</t>
  </si>
  <si>
    <t>1.8</t>
  </si>
  <si>
    <t>Создание мест (площадок) накопления твердых коммунальных отходов</t>
  </si>
  <si>
    <t>1.9</t>
  </si>
  <si>
    <t>1.10</t>
  </si>
  <si>
    <t>Страхование водохранилищ</t>
  </si>
  <si>
    <t>2.1</t>
  </si>
  <si>
    <t>2.2</t>
  </si>
  <si>
    <t>Ремонт автомобильных дорог общего пользования местного значения</t>
  </si>
  <si>
    <t>2.3</t>
  </si>
  <si>
    <t>2.4</t>
  </si>
  <si>
    <t>Межбюджетный трансферт на ремонт автомобильных дорог общего пользования  местного значения в границах населенных пунктов</t>
  </si>
  <si>
    <t>1.2</t>
  </si>
  <si>
    <t>Изготовление и проверка достоверности сметной документации</t>
  </si>
  <si>
    <t>соисполнитель программы</t>
  </si>
  <si>
    <t>ответственный исполнитель программы УМИ и ЗР Омутнинского района</t>
  </si>
  <si>
    <t>1.11</t>
  </si>
  <si>
    <t>Межбюджетный трансферт на создание мест (площадок) накопления твердых коммунальных отходов</t>
  </si>
  <si>
    <t>№      п/п</t>
  </si>
  <si>
    <t>Главный распорядитель бюджетных средств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</si>
  <si>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автомобильных дорог общего пользования местного значения в границах населенных пунктов</t>
  </si>
  <si>
    <t>2023 год</t>
  </si>
  <si>
    <t>2024 год</t>
  </si>
  <si>
    <t>2025 год</t>
  </si>
  <si>
    <t>Ресурсное обеспечение реализации муниципальной программы                                                                                                                                                     за счет всех источников финансирования</t>
  </si>
  <si>
    <t>Приложение № 4</t>
  </si>
  <si>
    <t>к муниципальной программе "Управление</t>
  </si>
  <si>
    <t>муниципальным имуществом и земельными</t>
  </si>
  <si>
    <t>ресурсами на территории Омутнинского</t>
  </si>
  <si>
    <t>2.5</t>
  </si>
  <si>
    <t>Расходы на реализацию  муниципальной программы                                                                                                                                  за   счет  средств бюджета Омутнинского района</t>
  </si>
  <si>
    <t>Содержание автомобильных дорог общего пользования местного значения</t>
  </si>
  <si>
    <t>Исполнение обеспечения соглашений отчетного финансового года</t>
  </si>
  <si>
    <t>Приложение № 3</t>
  </si>
  <si>
    <t>Управление муниципальным имуществом и земельными ресурсами на территории Омутнинского района Кировской области на         2021-2025 годы</t>
  </si>
  <si>
    <t>Управление муниципальным имуществом и земельными ресурсами на территории Омутнинского района Кировской области на 2021-2025 годы</t>
  </si>
  <si>
    <t>Обслуживание водохранилищ</t>
  </si>
  <si>
    <t>( в редакции от                                    №                )</t>
  </si>
  <si>
    <t xml:space="preserve">района Кировской области" на 2021-2025 годы </t>
  </si>
  <si>
    <t>района Кировской области" на 2021-2025 годы</t>
  </si>
  <si>
    <t>к постановлению администрации</t>
  </si>
  <si>
    <t>муниципального образования Омутнинский</t>
  </si>
  <si>
    <t>муниципальный район Кировской области</t>
  </si>
  <si>
    <t>от                        №</t>
  </si>
  <si>
    <t>1.12</t>
  </si>
  <si>
    <t>1.13</t>
  </si>
  <si>
    <t>Приобретение водогрейного котла на котельной п.Лесные Поляны Омутнинского района</t>
  </si>
  <si>
    <t>Модернизация(замена) теплоизоляции трубопровода надземной части тепловой сети на участках от котельной у ДК по ул. Комсомольской до потребителей  (Ø57мм L-409 м, Ø76мм L-20 м, Ø89мм L-167 м, Ø108мм L-80 м в 2-х трубном исполнении) и от котельной у больницы по ул. Пионерская до ж/д по ул. Пионерская, д.186(Ø57мм L-70 м в 2-х трубном исполнении)</t>
  </si>
  <si>
    <t>Приложение №2</t>
  </si>
  <si>
    <t>от 10.12.2021  №871</t>
  </si>
  <si>
    <t>( в редакции от 10.12.2021  № 871 )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</si>
</sst>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/>
    <xf numFmtId="0" fontId="13" fillId="0" borderId="1" xfId="0" applyNumberFormat="1" applyFont="1" applyBorder="1" applyAlignment="1">
      <alignment wrapText="1"/>
    </xf>
    <xf numFmtId="0" fontId="14" fillId="0" borderId="1" xfId="0" applyFont="1" applyBorder="1" applyAlignment="1"/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49" fontId="8" fillId="0" borderId="7" xfId="0" applyNumberFormat="1" applyFont="1" applyBorder="1" applyAlignment="1">
      <alignment horizontal="center" vertical="center" textRotation="90" wrapText="1"/>
    </xf>
    <xf numFmtId="49" fontId="8" fillId="0" borderId="8" xfId="0" applyNumberFormat="1" applyFont="1" applyBorder="1" applyAlignment="1">
      <alignment horizontal="center" vertical="center" textRotation="90" wrapText="1"/>
    </xf>
    <xf numFmtId="49" fontId="8" fillId="0" borderId="9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left" vertical="distributed" wrapText="1"/>
    </xf>
    <xf numFmtId="49" fontId="8" fillId="0" borderId="1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09"/>
  <sheetViews>
    <sheetView view="pageBreakPreview" zoomScale="106" zoomScaleSheetLayoutView="106" workbookViewId="0">
      <selection activeCell="A15" sqref="A15:EN17"/>
    </sheetView>
  </sheetViews>
  <sheetFormatPr defaultColWidth="0.85546875" defaultRowHeight="11.25"/>
  <cols>
    <col min="1" max="1" width="2.5703125" style="1" customWidth="1"/>
    <col min="2" max="2" width="1.85546875" style="1" customWidth="1"/>
    <col min="3" max="3" width="1.85546875" style="1" hidden="1" customWidth="1"/>
    <col min="4" max="4" width="0" style="1" hidden="1" customWidth="1"/>
    <col min="5" max="6" width="0.85546875" style="1"/>
    <col min="7" max="7" width="0.42578125" style="1" customWidth="1"/>
    <col min="8" max="8" width="0.85546875" style="1" customWidth="1"/>
    <col min="9" max="12" width="0.85546875" style="1"/>
    <col min="13" max="13" width="0.5703125" style="1" customWidth="1"/>
    <col min="14" max="14" width="0.85546875" style="1"/>
    <col min="15" max="15" width="2.85546875" style="1" customWidth="1"/>
    <col min="16" max="16" width="0.140625" style="1" customWidth="1"/>
    <col min="17" max="19" width="0.85546875" style="1" hidden="1" customWidth="1"/>
    <col min="20" max="20" width="0.140625" style="1" hidden="1" customWidth="1"/>
    <col min="21" max="21" width="0.42578125" style="1" hidden="1" customWidth="1"/>
    <col min="22" max="35" width="0.85546875" style="1" hidden="1" customWidth="1"/>
    <col min="36" max="44" width="0.85546875" style="1"/>
    <col min="45" max="45" width="1.140625" style="1" customWidth="1"/>
    <col min="46" max="55" width="0.85546875" style="1"/>
    <col min="56" max="56" width="0.7109375" style="1" customWidth="1"/>
    <col min="57" max="57" width="0.28515625" style="1" hidden="1" customWidth="1"/>
    <col min="58" max="62" width="0.85546875" style="1" hidden="1" customWidth="1"/>
    <col min="63" max="70" width="0.85546875" style="1"/>
    <col min="71" max="71" width="7.140625" style="1" customWidth="1"/>
    <col min="72" max="83" width="0.85546875" style="1"/>
    <col min="84" max="84" width="0.85546875" style="1" customWidth="1"/>
    <col min="85" max="85" width="2" style="1" customWidth="1"/>
    <col min="86" max="143" width="0.85546875" style="1"/>
    <col min="144" max="144" width="12" style="1" customWidth="1"/>
    <col min="145" max="16384" width="0.85546875" style="1"/>
  </cols>
  <sheetData>
    <row r="1" spans="1:154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3" t="s">
        <v>70</v>
      </c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</row>
    <row r="2" spans="1:154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</row>
    <row r="3" spans="1:154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2" t="s">
        <v>77</v>
      </c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1"/>
    </row>
    <row r="4" spans="1:154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2" t="s">
        <v>78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1"/>
    </row>
    <row r="5" spans="1:154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2" t="s">
        <v>79</v>
      </c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1"/>
    </row>
    <row r="6" spans="1:154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2" t="s">
        <v>80</v>
      </c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1"/>
    </row>
    <row r="7" spans="1:15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</row>
    <row r="8" spans="1:154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3" t="s">
        <v>62</v>
      </c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</row>
    <row r="9" spans="1:154" ht="15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</row>
    <row r="10" spans="1:154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2" t="s">
        <v>63</v>
      </c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1:154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2" t="s">
        <v>64</v>
      </c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1:154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2" t="s">
        <v>65</v>
      </c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54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2" t="s">
        <v>76</v>
      </c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spans="1:154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4" t="s">
        <v>74</v>
      </c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54" ht="11.25" customHeight="1">
      <c r="A15" s="17" t="s">
        <v>61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</row>
    <row r="16" spans="1:154" ht="11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</row>
    <row r="17" spans="1:144" s="2" customFormat="1" ht="13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</row>
    <row r="18" spans="1:144" ht="27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</row>
    <row r="19" spans="1:144" ht="20.25" customHeight="1">
      <c r="A19" s="22" t="s">
        <v>8</v>
      </c>
      <c r="B19" s="22"/>
      <c r="C19" s="22"/>
      <c r="D19" s="22"/>
      <c r="E19" s="22"/>
      <c r="F19" s="22"/>
      <c r="G19" s="22"/>
      <c r="H19" s="22"/>
      <c r="I19" s="22" t="s">
        <v>16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 t="s">
        <v>15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 t="s">
        <v>12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31" t="s">
        <v>11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 t="s">
        <v>17</v>
      </c>
      <c r="EI19" s="31"/>
      <c r="EJ19" s="31"/>
      <c r="EK19" s="31"/>
      <c r="EL19" s="31"/>
      <c r="EM19" s="31"/>
      <c r="EN19" s="31"/>
    </row>
    <row r="20" spans="1:144" ht="56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 t="s">
        <v>9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 t="s">
        <v>10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 t="s">
        <v>58</v>
      </c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 t="s">
        <v>59</v>
      </c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 t="s">
        <v>60</v>
      </c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31"/>
      <c r="EI20" s="31"/>
      <c r="EJ20" s="31"/>
      <c r="EK20" s="31"/>
      <c r="EL20" s="31"/>
      <c r="EM20" s="31"/>
      <c r="EN20" s="31"/>
    </row>
    <row r="21" spans="1:144" ht="15">
      <c r="A21" s="25" t="s">
        <v>0</v>
      </c>
      <c r="B21" s="25"/>
      <c r="C21" s="25"/>
      <c r="D21" s="25"/>
      <c r="E21" s="25"/>
      <c r="F21" s="25"/>
      <c r="G21" s="25"/>
      <c r="H21" s="25"/>
      <c r="I21" s="25" t="s">
        <v>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 t="s">
        <v>2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 t="s">
        <v>3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 t="s">
        <v>4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 t="s">
        <v>5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 t="s">
        <v>6</v>
      </c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 t="s">
        <v>7</v>
      </c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 t="s">
        <v>13</v>
      </c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 t="s">
        <v>14</v>
      </c>
      <c r="EI21" s="25"/>
      <c r="EJ21" s="25"/>
      <c r="EK21" s="25"/>
      <c r="EL21" s="25"/>
      <c r="EM21" s="25"/>
      <c r="EN21" s="25"/>
    </row>
    <row r="22" spans="1:144" ht="27.75" customHeight="1">
      <c r="A22" s="36"/>
      <c r="B22" s="36"/>
      <c r="C22" s="36"/>
      <c r="D22" s="36"/>
      <c r="E22" s="36"/>
      <c r="F22" s="36"/>
      <c r="G22" s="36"/>
      <c r="H22" s="36"/>
      <c r="I22" s="41" t="s">
        <v>22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22" t="s">
        <v>72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36" t="s">
        <v>18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2">
        <f>SUM(BU23:CG25)</f>
        <v>59429.69999999999</v>
      </c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>
        <f>SUM(CH23:CT25)</f>
        <v>41225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>
        <f>SUM(CU23:DG25)</f>
        <v>36238.5</v>
      </c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21">
        <f>SUM(DH23:DT25)</f>
        <v>36238.5</v>
      </c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>
        <f>SUM(DU23:EG25)</f>
        <v>36238.5</v>
      </c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>
        <f>SUM(EH23:EN25)</f>
        <v>209370.19999999998</v>
      </c>
      <c r="EI22" s="21"/>
      <c r="EJ22" s="21"/>
      <c r="EK22" s="21"/>
      <c r="EL22" s="21"/>
      <c r="EM22" s="21"/>
      <c r="EN22" s="21"/>
    </row>
    <row r="23" spans="1:144" ht="36.75" customHeight="1">
      <c r="A23" s="36"/>
      <c r="B23" s="36"/>
      <c r="C23" s="36"/>
      <c r="D23" s="36"/>
      <c r="E23" s="36"/>
      <c r="F23" s="36"/>
      <c r="G23" s="36"/>
      <c r="H23" s="36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39" t="s">
        <v>19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19">
        <f>SUM(BU27,BU83)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>
        <f>SUM(CH27,CH83)</f>
        <v>0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>
        <f>SUM(CU27,CU83)</f>
        <v>0</v>
      </c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>
        <f>SUM(DH27,DH83)</f>
        <v>0</v>
      </c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>
        <f>SUM(DU27,DU83)</f>
        <v>0</v>
      </c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>
        <f>SUM(EH27,EH83)</f>
        <v>0</v>
      </c>
      <c r="EI23" s="19"/>
      <c r="EJ23" s="19"/>
      <c r="EK23" s="19"/>
      <c r="EL23" s="19"/>
      <c r="EM23" s="19"/>
      <c r="EN23" s="19"/>
    </row>
    <row r="24" spans="1:144" ht="56.25" customHeight="1">
      <c r="A24" s="36"/>
      <c r="B24" s="36"/>
      <c r="C24" s="36"/>
      <c r="D24" s="36"/>
      <c r="E24" s="36"/>
      <c r="F24" s="36"/>
      <c r="G24" s="36"/>
      <c r="H24" s="36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40" t="s">
        <v>21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29">
        <f>SUM(BU28,BU84)</f>
        <v>43395.349999999991</v>
      </c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9">
        <f>SUM(CH28,CH84)</f>
        <v>28191.4</v>
      </c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29">
        <f>SUM(CU28,CU84)</f>
        <v>23148.400000000001</v>
      </c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29">
        <f>SUM(DH28,DH84)</f>
        <v>23148.400000000001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29">
        <f>SUM(DU28,DU84)</f>
        <v>23148.400000000001</v>
      </c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26">
        <f>SUM(BU24:EG24)</f>
        <v>141031.94999999998</v>
      </c>
      <c r="EI24" s="27"/>
      <c r="EJ24" s="27"/>
      <c r="EK24" s="27"/>
      <c r="EL24" s="27"/>
      <c r="EM24" s="27"/>
      <c r="EN24" s="28"/>
    </row>
    <row r="25" spans="1:144" ht="46.5" customHeight="1">
      <c r="A25" s="36"/>
      <c r="B25" s="36"/>
      <c r="C25" s="36"/>
      <c r="D25" s="36"/>
      <c r="E25" s="36"/>
      <c r="F25" s="36"/>
      <c r="G25" s="36"/>
      <c r="H25" s="36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40" t="s">
        <v>20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29">
        <f>SUM(BU29,BU85)</f>
        <v>16034.349999999999</v>
      </c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9">
        <f>SUM(CH29,CH85)</f>
        <v>13033.599999999999</v>
      </c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29">
        <f>SUM(CU29,CU85)</f>
        <v>13090.099999999999</v>
      </c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29">
        <f>SUM(DH29,DH85)</f>
        <v>13090.099999999999</v>
      </c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29">
        <f>SUM(DU29,DU85)</f>
        <v>13090.099999999999</v>
      </c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26">
        <f>SUM(BU25:EG25)</f>
        <v>68338.25</v>
      </c>
      <c r="EI25" s="27"/>
      <c r="EJ25" s="27"/>
      <c r="EK25" s="27"/>
      <c r="EL25" s="27"/>
      <c r="EM25" s="27"/>
      <c r="EN25" s="28"/>
    </row>
    <row r="26" spans="1:144" ht="33" customHeight="1">
      <c r="A26" s="42" t="s">
        <v>0</v>
      </c>
      <c r="B26" s="42"/>
      <c r="C26" s="42"/>
      <c r="D26" s="42"/>
      <c r="E26" s="42"/>
      <c r="F26" s="42"/>
      <c r="G26" s="42"/>
      <c r="H26" s="42"/>
      <c r="I26" s="41" t="s">
        <v>23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22" t="s">
        <v>24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36" t="s">
        <v>18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2">
        <f>SUM(BU27:CG29)</f>
        <v>20047.885000000002</v>
      </c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2">
        <f>SUM(CH27:CT29)</f>
        <v>17443.199999999997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2">
        <f>SUM(CU27:DG29)</f>
        <v>14610.3</v>
      </c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2">
        <f>SUM(DH27:DT29)</f>
        <v>14610.3</v>
      </c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2">
        <f>SUM(DU27:EG29)</f>
        <v>14610.3</v>
      </c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2">
        <f>SUM(EH27:EN29)</f>
        <v>81321.985000000015</v>
      </c>
      <c r="EI26" s="30"/>
      <c r="EJ26" s="30"/>
      <c r="EK26" s="30"/>
      <c r="EL26" s="30"/>
      <c r="EM26" s="30"/>
      <c r="EN26" s="30"/>
    </row>
    <row r="27" spans="1:144" ht="36.75" customHeight="1">
      <c r="A27" s="42"/>
      <c r="B27" s="42"/>
      <c r="C27" s="42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37" t="s">
        <v>19</v>
      </c>
      <c r="BL27" s="37"/>
      <c r="BM27" s="37"/>
      <c r="BN27" s="37"/>
      <c r="BO27" s="37"/>
      <c r="BP27" s="37"/>
      <c r="BQ27" s="37"/>
      <c r="BR27" s="37"/>
      <c r="BS27" s="37"/>
      <c r="BT27" s="37"/>
      <c r="BU27" s="29">
        <f>SUM(BU31,BU35,BU39,BU43,BU47,BU51,BU55,BU59,BU63,BU67,BU71)</f>
        <v>0</v>
      </c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9">
        <f>SUM(CH31,CH35,CH39,CH43,CH47,CH51,CH55,CH59,CH63,CH67,CH71)</f>
        <v>0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29">
        <f>SUM(CU31,CU35,CU39,CU43,CU47,CU51,CU55,CU59,CU63,CU67,CU71)</f>
        <v>0</v>
      </c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29">
        <f>SUM(DH31,DH35,DH39,DH43,DH47,DH51,DH55,DH59,DH63,DH67,DH71)</f>
        <v>0</v>
      </c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29">
        <f>SUM(DU31,DU35,DU39,DU43,DU47,DU51,DU55,DU59,DU63,DU67,DU71)</f>
        <v>0</v>
      </c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29">
        <f>SUM(EH31,EH35,EH39,EH43,EH47,EH51,EH55,EH59,EH63,EH67,EH71)</f>
        <v>0</v>
      </c>
      <c r="EI27" s="30"/>
      <c r="EJ27" s="30"/>
      <c r="EK27" s="30"/>
      <c r="EL27" s="30"/>
      <c r="EM27" s="30"/>
      <c r="EN27" s="30"/>
    </row>
    <row r="28" spans="1:144" ht="43.5" customHeight="1">
      <c r="A28" s="42"/>
      <c r="B28" s="42"/>
      <c r="C28" s="42"/>
      <c r="D28" s="42"/>
      <c r="E28" s="42"/>
      <c r="F28" s="42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38" t="s">
        <v>21</v>
      </c>
      <c r="BL28" s="38"/>
      <c r="BM28" s="38"/>
      <c r="BN28" s="38"/>
      <c r="BO28" s="38"/>
      <c r="BP28" s="38"/>
      <c r="BQ28" s="38"/>
      <c r="BR28" s="38"/>
      <c r="BS28" s="38"/>
      <c r="BT28" s="38"/>
      <c r="BU28" s="29">
        <f>SUM(BU32,BU36,BU40,BU44,BU48,BU52,BU56,BU60,BU64,BU68,BU72,BU76,BU80)</f>
        <v>8489.4500000000007</v>
      </c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9">
        <f>SUM(CH32,CH36,CH40,CH44,CH48,CH52,CH56,CH60,CH64,CH68,CH72)</f>
        <v>8523.4</v>
      </c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29">
        <f>SUM(CU32,CU36,CU40,CU44,CU48,CU52,CU56,CU60,CU64,CU68,CU72)</f>
        <v>5768.4</v>
      </c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29">
        <f>SUM(DH32,DH36,DH40,DH44,DH48,DH52,DH56,DH60,DH64,DH68,DH72)</f>
        <v>5768.4</v>
      </c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29">
        <f>SUM(DU32,DU36,DU40,DU44,DU48,DU52,DU56,DU60,DU64,DU68,DU72)</f>
        <v>5768.4</v>
      </c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29">
        <f>SUM(BU28:EG28)</f>
        <v>34318.050000000003</v>
      </c>
      <c r="EI28" s="30"/>
      <c r="EJ28" s="30"/>
      <c r="EK28" s="30"/>
      <c r="EL28" s="30"/>
      <c r="EM28" s="30"/>
      <c r="EN28" s="30"/>
    </row>
    <row r="29" spans="1:144" ht="39.75" customHeight="1">
      <c r="A29" s="42"/>
      <c r="B29" s="42"/>
      <c r="C29" s="42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38" t="s">
        <v>20</v>
      </c>
      <c r="BL29" s="38"/>
      <c r="BM29" s="38"/>
      <c r="BN29" s="38"/>
      <c r="BO29" s="38"/>
      <c r="BP29" s="38"/>
      <c r="BQ29" s="38"/>
      <c r="BR29" s="38"/>
      <c r="BS29" s="38"/>
      <c r="BT29" s="38"/>
      <c r="BU29" s="29">
        <f>SUM(BU33,BU37,BU41,BU45,BU49,BU53,BU57,BU61,BU65,BU69,BU73,BU77,BU81)</f>
        <v>11558.434999999999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9">
        <f>SUM(CH33,CH37,CH41,CH45,CH49,CH53,CH57,CH61,CH65,CH69,CH73)</f>
        <v>8919.7999999999993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29">
        <f>SUM(CU33,CU37,CU41,CU45,CU49,CU53,CU57,CU61,CU65,CU69,CU73)</f>
        <v>8841.9</v>
      </c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29">
        <f>SUM(DH33,DH37,DH41,DH45,DH49,DH53,DH57,DH61,DH65,DH69,DH73)</f>
        <v>8841.9</v>
      </c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29">
        <f>SUM(DU33,DU37,DU41,DU45,DU49,DU53,DU57,DU61,DU65,DU69,DU73)</f>
        <v>8841.9</v>
      </c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29">
        <f>SUM(BU29:EG29)</f>
        <v>47003.935000000005</v>
      </c>
      <c r="EI29" s="30"/>
      <c r="EJ29" s="30"/>
      <c r="EK29" s="30"/>
      <c r="EL29" s="30"/>
      <c r="EM29" s="30"/>
      <c r="EN29" s="30"/>
    </row>
    <row r="30" spans="1:144" ht="29.25" customHeight="1">
      <c r="A30" s="42" t="s">
        <v>26</v>
      </c>
      <c r="B30" s="42"/>
      <c r="C30" s="42"/>
      <c r="D30" s="42"/>
      <c r="E30" s="42"/>
      <c r="F30" s="42"/>
      <c r="G30" s="42"/>
      <c r="H30" s="4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22" t="s">
        <v>25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36" t="s">
        <v>18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2">
        <f>SUM(BU31:CG33)</f>
        <v>10719.644</v>
      </c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2">
        <f>SUM(CH31:CT33)</f>
        <v>8742.7999999999993</v>
      </c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2">
        <f>SUM(CU31:DG33)</f>
        <v>8664.9</v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2">
        <f>SUM(DH31:DT33)</f>
        <v>8664.9</v>
      </c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2">
        <f>SUM(DU31:EG33)</f>
        <v>8664.9</v>
      </c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2">
        <f t="shared" ref="EH30:EH82" si="0">SUM(BU30:EG30)</f>
        <v>45457.144</v>
      </c>
      <c r="EI30" s="30"/>
      <c r="EJ30" s="30"/>
      <c r="EK30" s="30"/>
      <c r="EL30" s="30"/>
      <c r="EM30" s="30"/>
      <c r="EN30" s="30"/>
    </row>
    <row r="31" spans="1:144" ht="42.75" customHeight="1">
      <c r="A31" s="42"/>
      <c r="B31" s="42"/>
      <c r="C31" s="42"/>
      <c r="D31" s="42"/>
      <c r="E31" s="42"/>
      <c r="F31" s="42"/>
      <c r="G31" s="42"/>
      <c r="H31" s="4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37" t="s">
        <v>19</v>
      </c>
      <c r="BL31" s="37"/>
      <c r="BM31" s="37"/>
      <c r="BN31" s="37"/>
      <c r="BO31" s="37"/>
      <c r="BP31" s="37"/>
      <c r="BQ31" s="37"/>
      <c r="BR31" s="37"/>
      <c r="BS31" s="37"/>
      <c r="BT31" s="37"/>
      <c r="BU31" s="19">
        <v>0</v>
      </c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19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19">
        <v>0</v>
      </c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19">
        <v>0</v>
      </c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19">
        <v>0</v>
      </c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19">
        <f t="shared" si="0"/>
        <v>0</v>
      </c>
      <c r="EI31" s="20"/>
      <c r="EJ31" s="20"/>
      <c r="EK31" s="20"/>
      <c r="EL31" s="20"/>
      <c r="EM31" s="20"/>
      <c r="EN31" s="20"/>
    </row>
    <row r="32" spans="1:144" ht="37.5" customHeight="1">
      <c r="A32" s="42"/>
      <c r="B32" s="42"/>
      <c r="C32" s="42"/>
      <c r="D32" s="42"/>
      <c r="E32" s="42"/>
      <c r="F32" s="42"/>
      <c r="G32" s="42"/>
      <c r="H32" s="4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38" t="s">
        <v>21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19">
        <v>0</v>
      </c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19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19">
        <v>0</v>
      </c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19">
        <v>0</v>
      </c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19">
        <v>0</v>
      </c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19">
        <f t="shared" si="0"/>
        <v>0</v>
      </c>
      <c r="EI32" s="20"/>
      <c r="EJ32" s="20"/>
      <c r="EK32" s="20"/>
      <c r="EL32" s="20"/>
      <c r="EM32" s="20"/>
      <c r="EN32" s="20"/>
    </row>
    <row r="33" spans="1:144" ht="45" customHeight="1">
      <c r="A33" s="42"/>
      <c r="B33" s="42"/>
      <c r="C33" s="42"/>
      <c r="D33" s="42"/>
      <c r="E33" s="42"/>
      <c r="F33" s="42"/>
      <c r="G33" s="42"/>
      <c r="H33" s="4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38" t="s">
        <v>20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19">
        <v>10719.644</v>
      </c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19">
        <v>8742.7999999999993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19">
        <v>8664.9</v>
      </c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19">
        <v>8664.9</v>
      </c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19">
        <v>8664.9</v>
      </c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19">
        <f t="shared" si="0"/>
        <v>45457.144</v>
      </c>
      <c r="EI33" s="20"/>
      <c r="EJ33" s="20"/>
      <c r="EK33" s="20"/>
      <c r="EL33" s="20"/>
      <c r="EM33" s="20"/>
      <c r="EN33" s="20"/>
    </row>
    <row r="34" spans="1:144" ht="24" customHeight="1">
      <c r="A34" s="42" t="s">
        <v>49</v>
      </c>
      <c r="B34" s="42"/>
      <c r="C34" s="42"/>
      <c r="D34" s="42"/>
      <c r="E34" s="42"/>
      <c r="F34" s="42"/>
      <c r="G34" s="42"/>
      <c r="H34" s="4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22" t="s">
        <v>27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35" t="s">
        <v>18</v>
      </c>
      <c r="BL34" s="35"/>
      <c r="BM34" s="35"/>
      <c r="BN34" s="35"/>
      <c r="BO34" s="35"/>
      <c r="BP34" s="35"/>
      <c r="BQ34" s="35"/>
      <c r="BR34" s="35"/>
      <c r="BS34" s="35"/>
      <c r="BT34" s="35"/>
      <c r="BU34" s="21">
        <f>SUM(BU35:CG37)</f>
        <v>102</v>
      </c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1">
        <f>SUM(CH35:CT37)</f>
        <v>102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1">
        <f>SUM(CU35:DG37)</f>
        <v>102</v>
      </c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1">
        <f>SUM(DH35:DT37)</f>
        <v>102</v>
      </c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1">
        <f>SUM(DU35:EG37)</f>
        <v>102</v>
      </c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1">
        <f t="shared" si="0"/>
        <v>510</v>
      </c>
      <c r="EI34" s="20"/>
      <c r="EJ34" s="20"/>
      <c r="EK34" s="20"/>
      <c r="EL34" s="20"/>
      <c r="EM34" s="20"/>
      <c r="EN34" s="20"/>
    </row>
    <row r="35" spans="1:144" ht="45.75" customHeight="1">
      <c r="A35" s="42"/>
      <c r="B35" s="42"/>
      <c r="C35" s="42"/>
      <c r="D35" s="42"/>
      <c r="E35" s="42"/>
      <c r="F35" s="42"/>
      <c r="G35" s="42"/>
      <c r="H35" s="4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37" t="s">
        <v>19</v>
      </c>
      <c r="BL35" s="37"/>
      <c r="BM35" s="37"/>
      <c r="BN35" s="37"/>
      <c r="BO35" s="37"/>
      <c r="BP35" s="37"/>
      <c r="BQ35" s="37"/>
      <c r="BR35" s="37"/>
      <c r="BS35" s="37"/>
      <c r="BT35" s="37"/>
      <c r="BU35" s="19">
        <v>0</v>
      </c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19">
        <v>0</v>
      </c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19">
        <v>0</v>
      </c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19">
        <v>0</v>
      </c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19">
        <f t="shared" si="0"/>
        <v>0</v>
      </c>
      <c r="EI35" s="20"/>
      <c r="EJ35" s="20"/>
      <c r="EK35" s="20"/>
      <c r="EL35" s="20"/>
      <c r="EM35" s="20"/>
      <c r="EN35" s="20"/>
    </row>
    <row r="36" spans="1:144" ht="40.5" customHeight="1">
      <c r="A36" s="42"/>
      <c r="B36" s="42"/>
      <c r="C36" s="42"/>
      <c r="D36" s="42"/>
      <c r="E36" s="42"/>
      <c r="F36" s="42"/>
      <c r="G36" s="42"/>
      <c r="H36" s="4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38" t="s">
        <v>21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19">
        <v>0</v>
      </c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19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19">
        <v>0</v>
      </c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19">
        <v>0</v>
      </c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19">
        <v>0</v>
      </c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19">
        <f t="shared" si="0"/>
        <v>0</v>
      </c>
      <c r="EI36" s="20"/>
      <c r="EJ36" s="20"/>
      <c r="EK36" s="20"/>
      <c r="EL36" s="20"/>
      <c r="EM36" s="20"/>
      <c r="EN36" s="20"/>
    </row>
    <row r="37" spans="1:144" ht="36.75" customHeight="1">
      <c r="A37" s="42"/>
      <c r="B37" s="42"/>
      <c r="C37" s="42"/>
      <c r="D37" s="42"/>
      <c r="E37" s="42"/>
      <c r="F37" s="42"/>
      <c r="G37" s="42"/>
      <c r="H37" s="4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38" t="s">
        <v>20</v>
      </c>
      <c r="BL37" s="38"/>
      <c r="BM37" s="38"/>
      <c r="BN37" s="38"/>
      <c r="BO37" s="38"/>
      <c r="BP37" s="38"/>
      <c r="BQ37" s="38"/>
      <c r="BR37" s="38"/>
      <c r="BS37" s="38"/>
      <c r="BT37" s="38"/>
      <c r="BU37" s="19">
        <v>102</v>
      </c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19">
        <v>102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19">
        <v>102</v>
      </c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19">
        <v>102</v>
      </c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19">
        <v>102</v>
      </c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19">
        <f t="shared" si="0"/>
        <v>510</v>
      </c>
      <c r="EI37" s="20"/>
      <c r="EJ37" s="20"/>
      <c r="EK37" s="20"/>
      <c r="EL37" s="20"/>
      <c r="EM37" s="20"/>
      <c r="EN37" s="20"/>
    </row>
    <row r="38" spans="1:144" ht="32.25" customHeight="1">
      <c r="A38" s="42" t="s">
        <v>28</v>
      </c>
      <c r="B38" s="42"/>
      <c r="C38" s="42"/>
      <c r="D38" s="42"/>
      <c r="E38" s="42"/>
      <c r="F38" s="42"/>
      <c r="G38" s="42"/>
      <c r="H38" s="4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22" t="s">
        <v>29</v>
      </c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36" t="s">
        <v>18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21">
        <f>SUM(BU39:CG41)</f>
        <v>128</v>
      </c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1">
        <f>SUM(CH39:CT41)</f>
        <v>20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1">
        <f>SUM(CU39:DG41)</f>
        <v>20</v>
      </c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>
        <f>SUM(DH39:DT41)</f>
        <v>20</v>
      </c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1">
        <f>SUM(DU39:EG41)</f>
        <v>20</v>
      </c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1">
        <f t="shared" si="0"/>
        <v>208</v>
      </c>
      <c r="EI38" s="20"/>
      <c r="EJ38" s="20"/>
      <c r="EK38" s="20"/>
      <c r="EL38" s="20"/>
      <c r="EM38" s="20"/>
      <c r="EN38" s="20"/>
    </row>
    <row r="39" spans="1:144" ht="32.25" customHeight="1">
      <c r="A39" s="42"/>
      <c r="B39" s="42"/>
      <c r="C39" s="42"/>
      <c r="D39" s="42"/>
      <c r="E39" s="42"/>
      <c r="F39" s="42"/>
      <c r="G39" s="42"/>
      <c r="H39" s="4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37" t="s">
        <v>19</v>
      </c>
      <c r="BL39" s="37"/>
      <c r="BM39" s="37"/>
      <c r="BN39" s="37"/>
      <c r="BO39" s="37"/>
      <c r="BP39" s="37"/>
      <c r="BQ39" s="37"/>
      <c r="BR39" s="37"/>
      <c r="BS39" s="37"/>
      <c r="BT39" s="37"/>
      <c r="BU39" s="19">
        <v>0</v>
      </c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19">
        <v>0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19">
        <v>0</v>
      </c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19">
        <v>0</v>
      </c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19">
        <v>0</v>
      </c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19">
        <f t="shared" si="0"/>
        <v>0</v>
      </c>
      <c r="EI39" s="20"/>
      <c r="EJ39" s="20"/>
      <c r="EK39" s="20"/>
      <c r="EL39" s="20"/>
      <c r="EM39" s="20"/>
      <c r="EN39" s="20"/>
    </row>
    <row r="40" spans="1:144" ht="37.5" customHeight="1">
      <c r="A40" s="42"/>
      <c r="B40" s="42"/>
      <c r="C40" s="42"/>
      <c r="D40" s="42"/>
      <c r="E40" s="42"/>
      <c r="F40" s="42"/>
      <c r="G40" s="42"/>
      <c r="H40" s="4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38" t="s">
        <v>21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19">
        <v>0</v>
      </c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19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19">
        <v>0</v>
      </c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19">
        <v>0</v>
      </c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19">
        <v>0</v>
      </c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19">
        <f t="shared" si="0"/>
        <v>0</v>
      </c>
      <c r="EI40" s="20"/>
      <c r="EJ40" s="20"/>
      <c r="EK40" s="20"/>
      <c r="EL40" s="20"/>
      <c r="EM40" s="20"/>
      <c r="EN40" s="20"/>
    </row>
    <row r="41" spans="1:144" ht="35.25" customHeight="1">
      <c r="A41" s="42"/>
      <c r="B41" s="42"/>
      <c r="C41" s="42"/>
      <c r="D41" s="42"/>
      <c r="E41" s="42"/>
      <c r="F41" s="42"/>
      <c r="G41" s="42"/>
      <c r="H41" s="4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38" t="s">
        <v>20</v>
      </c>
      <c r="BL41" s="38"/>
      <c r="BM41" s="38"/>
      <c r="BN41" s="38"/>
      <c r="BO41" s="38"/>
      <c r="BP41" s="38"/>
      <c r="BQ41" s="38"/>
      <c r="BR41" s="38"/>
      <c r="BS41" s="38"/>
      <c r="BT41" s="38"/>
      <c r="BU41" s="19">
        <v>128</v>
      </c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19">
        <v>20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19">
        <v>20</v>
      </c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19">
        <v>20</v>
      </c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19">
        <v>20</v>
      </c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19">
        <f t="shared" si="0"/>
        <v>208</v>
      </c>
      <c r="EI41" s="20"/>
      <c r="EJ41" s="20"/>
      <c r="EK41" s="20"/>
      <c r="EL41" s="20"/>
      <c r="EM41" s="20"/>
      <c r="EN41" s="20"/>
    </row>
    <row r="42" spans="1:144" ht="25.5" customHeight="1">
      <c r="A42" s="42" t="s">
        <v>30</v>
      </c>
      <c r="B42" s="42"/>
      <c r="C42" s="42"/>
      <c r="D42" s="42"/>
      <c r="E42" s="42"/>
      <c r="F42" s="42"/>
      <c r="G42" s="42"/>
      <c r="H42" s="4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22" t="s">
        <v>31</v>
      </c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5"/>
      <c r="BF42" s="5"/>
      <c r="BG42" s="5"/>
      <c r="BH42" s="5"/>
      <c r="BI42" s="5"/>
      <c r="BJ42" s="5"/>
      <c r="BK42" s="36" t="s">
        <v>18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21">
        <f>SUM(BU43:CG45)</f>
        <v>15</v>
      </c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1">
        <f>SUM(CH43:CT45)</f>
        <v>15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1">
        <f>SUM(CU43:DG45)</f>
        <v>15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1">
        <f>SUM(DH43:DT45)</f>
        <v>15</v>
      </c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1">
        <f>SUM(DU43:EG45)</f>
        <v>15</v>
      </c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1">
        <f t="shared" si="0"/>
        <v>75</v>
      </c>
      <c r="EI42" s="20"/>
      <c r="EJ42" s="20"/>
      <c r="EK42" s="20"/>
      <c r="EL42" s="20"/>
      <c r="EM42" s="20"/>
      <c r="EN42" s="20"/>
    </row>
    <row r="43" spans="1:144" ht="32.25" customHeight="1">
      <c r="A43" s="42"/>
      <c r="B43" s="42"/>
      <c r="C43" s="42"/>
      <c r="D43" s="42"/>
      <c r="E43" s="42"/>
      <c r="F43" s="42"/>
      <c r="G43" s="42"/>
      <c r="H43" s="4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5"/>
      <c r="BF43" s="5"/>
      <c r="BG43" s="5"/>
      <c r="BH43" s="5"/>
      <c r="BI43" s="5"/>
      <c r="BJ43" s="5"/>
      <c r="BK43" s="37" t="s">
        <v>19</v>
      </c>
      <c r="BL43" s="37"/>
      <c r="BM43" s="37"/>
      <c r="BN43" s="37"/>
      <c r="BO43" s="37"/>
      <c r="BP43" s="37"/>
      <c r="BQ43" s="37"/>
      <c r="BR43" s="37"/>
      <c r="BS43" s="37"/>
      <c r="BT43" s="37"/>
      <c r="BU43" s="19">
        <v>0</v>
      </c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19">
        <v>0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19">
        <v>0</v>
      </c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19">
        <v>0</v>
      </c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19">
        <v>0</v>
      </c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19">
        <f t="shared" si="0"/>
        <v>0</v>
      </c>
      <c r="EI43" s="20"/>
      <c r="EJ43" s="20"/>
      <c r="EK43" s="20"/>
      <c r="EL43" s="20"/>
      <c r="EM43" s="20"/>
      <c r="EN43" s="20"/>
    </row>
    <row r="44" spans="1:144" ht="32.25" customHeight="1">
      <c r="A44" s="42"/>
      <c r="B44" s="42"/>
      <c r="C44" s="42"/>
      <c r="D44" s="42"/>
      <c r="E44" s="42"/>
      <c r="F44" s="42"/>
      <c r="G44" s="42"/>
      <c r="H44" s="4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5"/>
      <c r="BF44" s="5"/>
      <c r="BG44" s="5"/>
      <c r="BH44" s="5"/>
      <c r="BI44" s="5"/>
      <c r="BJ44" s="5"/>
      <c r="BK44" s="38" t="s">
        <v>21</v>
      </c>
      <c r="BL44" s="38"/>
      <c r="BM44" s="38"/>
      <c r="BN44" s="38"/>
      <c r="BO44" s="38"/>
      <c r="BP44" s="38"/>
      <c r="BQ44" s="38"/>
      <c r="BR44" s="38"/>
      <c r="BS44" s="38"/>
      <c r="BT44" s="38"/>
      <c r="BU44" s="19">
        <v>0</v>
      </c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19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19">
        <v>0</v>
      </c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19">
        <v>0</v>
      </c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19">
        <v>0</v>
      </c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19">
        <f t="shared" si="0"/>
        <v>0</v>
      </c>
      <c r="EI44" s="20"/>
      <c r="EJ44" s="20"/>
      <c r="EK44" s="20"/>
      <c r="EL44" s="20"/>
      <c r="EM44" s="20"/>
      <c r="EN44" s="20"/>
    </row>
    <row r="45" spans="1:144" ht="32.25" customHeight="1">
      <c r="A45" s="42"/>
      <c r="B45" s="42"/>
      <c r="C45" s="42"/>
      <c r="D45" s="42"/>
      <c r="E45" s="42"/>
      <c r="F45" s="42"/>
      <c r="G45" s="42"/>
      <c r="H45" s="4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5"/>
      <c r="BF45" s="5"/>
      <c r="BG45" s="5"/>
      <c r="BH45" s="5"/>
      <c r="BI45" s="5"/>
      <c r="BJ45" s="5"/>
      <c r="BK45" s="38" t="s">
        <v>20</v>
      </c>
      <c r="BL45" s="38"/>
      <c r="BM45" s="38"/>
      <c r="BN45" s="38"/>
      <c r="BO45" s="38"/>
      <c r="BP45" s="38"/>
      <c r="BQ45" s="38"/>
      <c r="BR45" s="38"/>
      <c r="BS45" s="38"/>
      <c r="BT45" s="38"/>
      <c r="BU45" s="19">
        <v>15</v>
      </c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19">
        <v>15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19">
        <v>15</v>
      </c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19">
        <v>15</v>
      </c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19">
        <v>15</v>
      </c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19">
        <f t="shared" si="0"/>
        <v>75</v>
      </c>
      <c r="EI45" s="20"/>
      <c r="EJ45" s="20"/>
      <c r="EK45" s="20"/>
      <c r="EL45" s="20"/>
      <c r="EM45" s="20"/>
      <c r="EN45" s="20"/>
    </row>
    <row r="46" spans="1:144" ht="23.25" customHeight="1">
      <c r="A46" s="42" t="s">
        <v>32</v>
      </c>
      <c r="B46" s="42"/>
      <c r="C46" s="42"/>
      <c r="D46" s="42"/>
      <c r="E46" s="42"/>
      <c r="F46" s="42"/>
      <c r="G46" s="42"/>
      <c r="H46" s="4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22" t="s">
        <v>33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6"/>
      <c r="BF46" s="6"/>
      <c r="BG46" s="6"/>
      <c r="BH46" s="6"/>
      <c r="BI46" s="6"/>
      <c r="BJ46" s="6"/>
      <c r="BK46" s="35" t="s">
        <v>18</v>
      </c>
      <c r="BL46" s="35"/>
      <c r="BM46" s="35"/>
      <c r="BN46" s="35"/>
      <c r="BO46" s="35"/>
      <c r="BP46" s="35"/>
      <c r="BQ46" s="35"/>
      <c r="BR46" s="35"/>
      <c r="BS46" s="35"/>
      <c r="BT46" s="35"/>
      <c r="BU46" s="21">
        <f>SUM(BU47:CG49)</f>
        <v>40</v>
      </c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1">
        <f>SUM(CH47:CT49)</f>
        <v>40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1">
        <f>SUM(CU47:DG49)</f>
        <v>40</v>
      </c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1">
        <f>SUM(DH47:DT49)</f>
        <v>40</v>
      </c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1">
        <f>SUM(DU47:EG49)</f>
        <v>40</v>
      </c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1">
        <f t="shared" si="0"/>
        <v>200</v>
      </c>
      <c r="EI46" s="20"/>
      <c r="EJ46" s="20"/>
      <c r="EK46" s="20"/>
      <c r="EL46" s="20"/>
      <c r="EM46" s="20"/>
      <c r="EN46" s="20"/>
    </row>
    <row r="47" spans="1:144" ht="40.5" customHeight="1">
      <c r="A47" s="42"/>
      <c r="B47" s="42"/>
      <c r="C47" s="42"/>
      <c r="D47" s="42"/>
      <c r="E47" s="42"/>
      <c r="F47" s="42"/>
      <c r="G47" s="42"/>
      <c r="H47" s="4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7"/>
      <c r="BF47" s="7"/>
      <c r="BG47" s="7"/>
      <c r="BH47" s="7"/>
      <c r="BI47" s="7"/>
      <c r="BJ47" s="7"/>
      <c r="BK47" s="37" t="s">
        <v>19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19">
        <v>0</v>
      </c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19">
        <v>0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19">
        <v>0</v>
      </c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19">
        <v>0</v>
      </c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19">
        <v>0</v>
      </c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19">
        <f t="shared" si="0"/>
        <v>0</v>
      </c>
      <c r="EI47" s="20"/>
      <c r="EJ47" s="20"/>
      <c r="EK47" s="20"/>
      <c r="EL47" s="20"/>
      <c r="EM47" s="20"/>
      <c r="EN47" s="20"/>
    </row>
    <row r="48" spans="1:144" ht="33.75" customHeight="1">
      <c r="A48" s="42"/>
      <c r="B48" s="42"/>
      <c r="C48" s="42"/>
      <c r="D48" s="42"/>
      <c r="E48" s="42"/>
      <c r="F48" s="42"/>
      <c r="G48" s="42"/>
      <c r="H48" s="4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7"/>
      <c r="BF48" s="7"/>
      <c r="BG48" s="7"/>
      <c r="BH48" s="7"/>
      <c r="BI48" s="7"/>
      <c r="BJ48" s="7"/>
      <c r="BK48" s="38" t="s">
        <v>21</v>
      </c>
      <c r="BL48" s="38"/>
      <c r="BM48" s="38"/>
      <c r="BN48" s="38"/>
      <c r="BO48" s="38"/>
      <c r="BP48" s="38"/>
      <c r="BQ48" s="38"/>
      <c r="BR48" s="38"/>
      <c r="BS48" s="38"/>
      <c r="BT48" s="38"/>
      <c r="BU48" s="19">
        <v>0</v>
      </c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19"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19">
        <v>0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19">
        <v>0</v>
      </c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19">
        <v>0</v>
      </c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19">
        <f t="shared" si="0"/>
        <v>0</v>
      </c>
      <c r="EI48" s="20"/>
      <c r="EJ48" s="20"/>
      <c r="EK48" s="20"/>
      <c r="EL48" s="20"/>
      <c r="EM48" s="20"/>
      <c r="EN48" s="20"/>
    </row>
    <row r="49" spans="1:144" ht="36" customHeight="1">
      <c r="A49" s="42"/>
      <c r="B49" s="42"/>
      <c r="C49" s="42"/>
      <c r="D49" s="42"/>
      <c r="E49" s="42"/>
      <c r="F49" s="42"/>
      <c r="G49" s="42"/>
      <c r="H49" s="4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8"/>
      <c r="BF49" s="8"/>
      <c r="BG49" s="8"/>
      <c r="BH49" s="8"/>
      <c r="BI49" s="8"/>
      <c r="BJ49" s="8"/>
      <c r="BK49" s="38" t="s">
        <v>20</v>
      </c>
      <c r="BL49" s="38"/>
      <c r="BM49" s="38"/>
      <c r="BN49" s="38"/>
      <c r="BO49" s="38"/>
      <c r="BP49" s="38"/>
      <c r="BQ49" s="38"/>
      <c r="BR49" s="38"/>
      <c r="BS49" s="38"/>
      <c r="BT49" s="38"/>
      <c r="BU49" s="19">
        <v>40</v>
      </c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19">
        <v>40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19">
        <v>40</v>
      </c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19">
        <v>40</v>
      </c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19">
        <v>40</v>
      </c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19">
        <f t="shared" si="0"/>
        <v>200</v>
      </c>
      <c r="EI49" s="20"/>
      <c r="EJ49" s="20"/>
      <c r="EK49" s="20"/>
      <c r="EL49" s="20"/>
      <c r="EM49" s="20"/>
      <c r="EN49" s="20"/>
    </row>
    <row r="50" spans="1:144" ht="35.25" customHeight="1">
      <c r="A50" s="42" t="s">
        <v>34</v>
      </c>
      <c r="B50" s="42"/>
      <c r="C50" s="42"/>
      <c r="D50" s="42"/>
      <c r="E50" s="42"/>
      <c r="F50" s="42"/>
      <c r="G50" s="42"/>
      <c r="H50" s="4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22" t="s">
        <v>35</v>
      </c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36" t="s">
        <v>18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2">
        <f>SUM(BU51:CG53)</f>
        <v>6003.1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2">
        <f>SUM(CH51:CT53)</f>
        <v>8508.4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2">
        <f>SUM(CU51:DG53)</f>
        <v>5753.4</v>
      </c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2">
        <f>SUM(DH51:DT53)</f>
        <v>5753.4</v>
      </c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21">
        <f>SUM(DU51:EG53)</f>
        <v>5753.4</v>
      </c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1">
        <f t="shared" si="0"/>
        <v>31771.700000000004</v>
      </c>
      <c r="EI50" s="20"/>
      <c r="EJ50" s="20"/>
      <c r="EK50" s="20"/>
      <c r="EL50" s="20"/>
      <c r="EM50" s="20"/>
      <c r="EN50" s="20"/>
    </row>
    <row r="51" spans="1:144" ht="33" customHeight="1">
      <c r="A51" s="42"/>
      <c r="B51" s="42"/>
      <c r="C51" s="42"/>
      <c r="D51" s="42"/>
      <c r="E51" s="42"/>
      <c r="F51" s="42"/>
      <c r="G51" s="42"/>
      <c r="H51" s="4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37" t="s">
        <v>19</v>
      </c>
      <c r="BL51" s="37"/>
      <c r="BM51" s="37"/>
      <c r="BN51" s="37"/>
      <c r="BO51" s="37"/>
      <c r="BP51" s="37"/>
      <c r="BQ51" s="37"/>
      <c r="BR51" s="37"/>
      <c r="BS51" s="37"/>
      <c r="BT51" s="37"/>
      <c r="BU51" s="29">
        <v>0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9">
        <v>0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29">
        <v>0</v>
      </c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29">
        <v>0</v>
      </c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19">
        <v>0</v>
      </c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19">
        <f t="shared" si="0"/>
        <v>0</v>
      </c>
      <c r="EI51" s="20"/>
      <c r="EJ51" s="20"/>
      <c r="EK51" s="20"/>
      <c r="EL51" s="20"/>
      <c r="EM51" s="20"/>
      <c r="EN51" s="20"/>
    </row>
    <row r="52" spans="1:144" ht="33" customHeight="1">
      <c r="A52" s="42"/>
      <c r="B52" s="42"/>
      <c r="C52" s="42"/>
      <c r="D52" s="42"/>
      <c r="E52" s="42"/>
      <c r="F52" s="42"/>
      <c r="G52" s="42"/>
      <c r="H52" s="4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38" t="s">
        <v>21</v>
      </c>
      <c r="BL52" s="38"/>
      <c r="BM52" s="38"/>
      <c r="BN52" s="38"/>
      <c r="BO52" s="38"/>
      <c r="BP52" s="38"/>
      <c r="BQ52" s="38"/>
      <c r="BR52" s="38"/>
      <c r="BS52" s="38"/>
      <c r="BT52" s="38"/>
      <c r="BU52" s="29">
        <v>6003.1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9">
        <v>8508.4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29">
        <v>5753.4</v>
      </c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29">
        <v>5753.4</v>
      </c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19">
        <v>5753.4</v>
      </c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19">
        <f t="shared" si="0"/>
        <v>31771.700000000004</v>
      </c>
      <c r="EI52" s="20"/>
      <c r="EJ52" s="20"/>
      <c r="EK52" s="20"/>
      <c r="EL52" s="20"/>
      <c r="EM52" s="20"/>
      <c r="EN52" s="20"/>
    </row>
    <row r="53" spans="1:144" ht="34.5" customHeight="1">
      <c r="A53" s="42"/>
      <c r="B53" s="42"/>
      <c r="C53" s="42"/>
      <c r="D53" s="42"/>
      <c r="E53" s="42"/>
      <c r="F53" s="42"/>
      <c r="G53" s="42"/>
      <c r="H53" s="4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38" t="s">
        <v>20</v>
      </c>
      <c r="BL53" s="38"/>
      <c r="BM53" s="38"/>
      <c r="BN53" s="38"/>
      <c r="BO53" s="38"/>
      <c r="BP53" s="38"/>
      <c r="BQ53" s="38"/>
      <c r="BR53" s="38"/>
      <c r="BS53" s="38"/>
      <c r="BT53" s="38"/>
      <c r="BU53" s="29">
        <v>0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9">
        <v>0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29">
        <v>0</v>
      </c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29">
        <v>0</v>
      </c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19">
        <v>0</v>
      </c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19">
        <f t="shared" si="0"/>
        <v>0</v>
      </c>
      <c r="EI53" s="20"/>
      <c r="EJ53" s="20"/>
      <c r="EK53" s="20"/>
      <c r="EL53" s="20"/>
      <c r="EM53" s="20"/>
      <c r="EN53" s="20"/>
    </row>
    <row r="54" spans="1:144" ht="24" customHeight="1">
      <c r="A54" s="42" t="s">
        <v>36</v>
      </c>
      <c r="B54" s="42"/>
      <c r="C54" s="42"/>
      <c r="D54" s="42"/>
      <c r="E54" s="42"/>
      <c r="F54" s="42"/>
      <c r="G54" s="42"/>
      <c r="H54" s="4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22" t="s">
        <v>37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9"/>
      <c r="BF54" s="9"/>
      <c r="BG54" s="9"/>
      <c r="BH54" s="9"/>
      <c r="BI54" s="9"/>
      <c r="BJ54" s="9"/>
      <c r="BK54" s="36" t="s">
        <v>18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2">
        <f>SUM(BU55:CG57)</f>
        <v>15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2">
        <f>SUM(CH55:CT57)</f>
        <v>15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2">
        <f>SUM(CU55:DG57)</f>
        <v>15</v>
      </c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2">
        <f>SUM(DH55:DT57)</f>
        <v>15</v>
      </c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21">
        <f>SUM(DU55:EG57)</f>
        <v>15</v>
      </c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1">
        <f t="shared" si="0"/>
        <v>75</v>
      </c>
      <c r="EI54" s="20"/>
      <c r="EJ54" s="20"/>
      <c r="EK54" s="20"/>
      <c r="EL54" s="20"/>
      <c r="EM54" s="20"/>
      <c r="EN54" s="20"/>
    </row>
    <row r="55" spans="1:144" ht="36" customHeight="1">
      <c r="A55" s="42"/>
      <c r="B55" s="42"/>
      <c r="C55" s="42"/>
      <c r="D55" s="42"/>
      <c r="E55" s="42"/>
      <c r="F55" s="42"/>
      <c r="G55" s="42"/>
      <c r="H55" s="4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9"/>
      <c r="BF55" s="9"/>
      <c r="BG55" s="9"/>
      <c r="BH55" s="9"/>
      <c r="BI55" s="9"/>
      <c r="BJ55" s="9"/>
      <c r="BK55" s="37" t="s">
        <v>19</v>
      </c>
      <c r="BL55" s="37"/>
      <c r="BM55" s="37"/>
      <c r="BN55" s="37"/>
      <c r="BO55" s="37"/>
      <c r="BP55" s="37"/>
      <c r="BQ55" s="37"/>
      <c r="BR55" s="37"/>
      <c r="BS55" s="37"/>
      <c r="BT55" s="37"/>
      <c r="BU55" s="19">
        <v>0</v>
      </c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19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19">
        <v>0</v>
      </c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19">
        <v>0</v>
      </c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19">
        <v>0</v>
      </c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19">
        <f t="shared" si="0"/>
        <v>0</v>
      </c>
      <c r="EI55" s="20"/>
      <c r="EJ55" s="20"/>
      <c r="EK55" s="20"/>
      <c r="EL55" s="20"/>
      <c r="EM55" s="20"/>
      <c r="EN55" s="20"/>
    </row>
    <row r="56" spans="1:144" ht="37.5" customHeight="1">
      <c r="A56" s="42"/>
      <c r="B56" s="42"/>
      <c r="C56" s="42"/>
      <c r="D56" s="42"/>
      <c r="E56" s="42"/>
      <c r="F56" s="42"/>
      <c r="G56" s="42"/>
      <c r="H56" s="4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9"/>
      <c r="BF56" s="9"/>
      <c r="BG56" s="9"/>
      <c r="BH56" s="9"/>
      <c r="BI56" s="9"/>
      <c r="BJ56" s="9"/>
      <c r="BK56" s="38" t="s">
        <v>21</v>
      </c>
      <c r="BL56" s="38"/>
      <c r="BM56" s="38"/>
      <c r="BN56" s="38"/>
      <c r="BO56" s="38"/>
      <c r="BP56" s="38"/>
      <c r="BQ56" s="38"/>
      <c r="BR56" s="38"/>
      <c r="BS56" s="38"/>
      <c r="BT56" s="38"/>
      <c r="BU56" s="19">
        <v>15</v>
      </c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19">
        <v>15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19">
        <v>15</v>
      </c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19">
        <v>15</v>
      </c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19">
        <v>15</v>
      </c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19">
        <f t="shared" si="0"/>
        <v>75</v>
      </c>
      <c r="EI56" s="20"/>
      <c r="EJ56" s="20"/>
      <c r="EK56" s="20"/>
      <c r="EL56" s="20"/>
      <c r="EM56" s="20"/>
      <c r="EN56" s="20"/>
    </row>
    <row r="57" spans="1:144" ht="33" customHeight="1">
      <c r="A57" s="42"/>
      <c r="B57" s="42"/>
      <c r="C57" s="42"/>
      <c r="D57" s="42"/>
      <c r="E57" s="42"/>
      <c r="F57" s="42"/>
      <c r="G57" s="42"/>
      <c r="H57" s="4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9"/>
      <c r="BF57" s="9"/>
      <c r="BG57" s="9"/>
      <c r="BH57" s="9"/>
      <c r="BI57" s="9"/>
      <c r="BJ57" s="9"/>
      <c r="BK57" s="38" t="s">
        <v>20</v>
      </c>
      <c r="BL57" s="38"/>
      <c r="BM57" s="38"/>
      <c r="BN57" s="38"/>
      <c r="BO57" s="38"/>
      <c r="BP57" s="38"/>
      <c r="BQ57" s="38"/>
      <c r="BR57" s="38"/>
      <c r="BS57" s="38"/>
      <c r="BT57" s="38"/>
      <c r="BU57" s="19">
        <v>0</v>
      </c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19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19">
        <v>0</v>
      </c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19">
        <v>0</v>
      </c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19">
        <v>0</v>
      </c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19">
        <f t="shared" si="0"/>
        <v>0</v>
      </c>
      <c r="EI57" s="20"/>
      <c r="EJ57" s="20"/>
      <c r="EK57" s="20"/>
      <c r="EL57" s="20"/>
      <c r="EM57" s="20"/>
      <c r="EN57" s="20"/>
    </row>
    <row r="58" spans="1:144" ht="24" customHeight="1">
      <c r="A58" s="42" t="s">
        <v>38</v>
      </c>
      <c r="B58" s="42"/>
      <c r="C58" s="42"/>
      <c r="D58" s="42"/>
      <c r="E58" s="42"/>
      <c r="F58" s="42"/>
      <c r="G58" s="42"/>
      <c r="H58" s="4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22" t="s">
        <v>39</v>
      </c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9"/>
      <c r="BF58" s="9"/>
      <c r="BG58" s="9"/>
      <c r="BH58" s="9"/>
      <c r="BI58" s="9"/>
      <c r="BJ58" s="9"/>
      <c r="BK58" s="35" t="s">
        <v>18</v>
      </c>
      <c r="BL58" s="35"/>
      <c r="BM58" s="35"/>
      <c r="BN58" s="35"/>
      <c r="BO58" s="35"/>
      <c r="BP58" s="35"/>
      <c r="BQ58" s="35"/>
      <c r="BR58" s="35"/>
      <c r="BS58" s="35"/>
      <c r="BT58" s="35"/>
      <c r="BU58" s="21">
        <f>SUM(BU59:CG61)</f>
        <v>170</v>
      </c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1">
        <f>SUM(CH59:CT61)</f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1">
        <f>SUM(CU59:DG61)</f>
        <v>0</v>
      </c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>
        <f>SUM(DH59:DT61)</f>
        <v>0</v>
      </c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1">
        <f>SUM(DU59:EG61)</f>
        <v>0</v>
      </c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1">
        <f t="shared" si="0"/>
        <v>170</v>
      </c>
      <c r="EI58" s="20"/>
      <c r="EJ58" s="20"/>
      <c r="EK58" s="20"/>
      <c r="EL58" s="20"/>
      <c r="EM58" s="20"/>
      <c r="EN58" s="20"/>
    </row>
    <row r="59" spans="1:144" ht="33.75" customHeight="1">
      <c r="A59" s="42"/>
      <c r="B59" s="42"/>
      <c r="C59" s="42"/>
      <c r="D59" s="42"/>
      <c r="E59" s="42"/>
      <c r="F59" s="42"/>
      <c r="G59" s="42"/>
      <c r="H59" s="4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9"/>
      <c r="BF59" s="9"/>
      <c r="BG59" s="9"/>
      <c r="BH59" s="9"/>
      <c r="BI59" s="9"/>
      <c r="BJ59" s="9"/>
      <c r="BK59" s="37" t="s">
        <v>19</v>
      </c>
      <c r="BL59" s="37"/>
      <c r="BM59" s="37"/>
      <c r="BN59" s="37"/>
      <c r="BO59" s="37"/>
      <c r="BP59" s="37"/>
      <c r="BQ59" s="37"/>
      <c r="BR59" s="37"/>
      <c r="BS59" s="37"/>
      <c r="BT59" s="37"/>
      <c r="BU59" s="19">
        <v>0</v>
      </c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19">
        <v>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19">
        <v>0</v>
      </c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19">
        <v>0</v>
      </c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19">
        <v>0</v>
      </c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19">
        <f t="shared" si="0"/>
        <v>0</v>
      </c>
      <c r="EI59" s="20"/>
      <c r="EJ59" s="20"/>
      <c r="EK59" s="20"/>
      <c r="EL59" s="20"/>
      <c r="EM59" s="20"/>
      <c r="EN59" s="20"/>
    </row>
    <row r="60" spans="1:144" ht="34.5" customHeight="1">
      <c r="A60" s="42"/>
      <c r="B60" s="42"/>
      <c r="C60" s="42"/>
      <c r="D60" s="42"/>
      <c r="E60" s="42"/>
      <c r="F60" s="42"/>
      <c r="G60" s="42"/>
      <c r="H60" s="4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9"/>
      <c r="BF60" s="9"/>
      <c r="BG60" s="9"/>
      <c r="BH60" s="9"/>
      <c r="BI60" s="9"/>
      <c r="BJ60" s="9"/>
      <c r="BK60" s="38" t="s">
        <v>21</v>
      </c>
      <c r="BL60" s="38"/>
      <c r="BM60" s="38"/>
      <c r="BN60" s="38"/>
      <c r="BO60" s="38"/>
      <c r="BP60" s="38"/>
      <c r="BQ60" s="38"/>
      <c r="BR60" s="38"/>
      <c r="BS60" s="38"/>
      <c r="BT60" s="38"/>
      <c r="BU60" s="19">
        <v>0</v>
      </c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19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19">
        <v>0</v>
      </c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19">
        <v>0</v>
      </c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19">
        <v>0</v>
      </c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19">
        <f t="shared" si="0"/>
        <v>0</v>
      </c>
      <c r="EI60" s="20"/>
      <c r="EJ60" s="20"/>
      <c r="EK60" s="20"/>
      <c r="EL60" s="20"/>
      <c r="EM60" s="20"/>
      <c r="EN60" s="20"/>
    </row>
    <row r="61" spans="1:144" ht="33" customHeight="1">
      <c r="A61" s="42"/>
      <c r="B61" s="42"/>
      <c r="C61" s="42"/>
      <c r="D61" s="42"/>
      <c r="E61" s="42"/>
      <c r="F61" s="42"/>
      <c r="G61" s="42"/>
      <c r="H61" s="4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9"/>
      <c r="BF61" s="9"/>
      <c r="BG61" s="9"/>
      <c r="BH61" s="9"/>
      <c r="BI61" s="9"/>
      <c r="BJ61" s="9"/>
      <c r="BK61" s="38" t="s">
        <v>20</v>
      </c>
      <c r="BL61" s="38"/>
      <c r="BM61" s="38"/>
      <c r="BN61" s="38"/>
      <c r="BO61" s="38"/>
      <c r="BP61" s="38"/>
      <c r="BQ61" s="38"/>
      <c r="BR61" s="38"/>
      <c r="BS61" s="38"/>
      <c r="BT61" s="38"/>
      <c r="BU61" s="19">
        <v>170</v>
      </c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19">
        <v>0</v>
      </c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19">
        <v>0</v>
      </c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19">
        <v>0</v>
      </c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19">
        <f t="shared" si="0"/>
        <v>170</v>
      </c>
      <c r="EI61" s="20"/>
      <c r="EJ61" s="20"/>
      <c r="EK61" s="20"/>
      <c r="EL61" s="20"/>
      <c r="EM61" s="20"/>
      <c r="EN61" s="20"/>
    </row>
    <row r="62" spans="1:144" ht="24" customHeight="1">
      <c r="A62" s="42" t="s">
        <v>40</v>
      </c>
      <c r="B62" s="42"/>
      <c r="C62" s="42"/>
      <c r="D62" s="42"/>
      <c r="E62" s="42"/>
      <c r="F62" s="42"/>
      <c r="G62" s="42"/>
      <c r="H62" s="4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4" t="s">
        <v>54</v>
      </c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9"/>
      <c r="BF62" s="9"/>
      <c r="BG62" s="9"/>
      <c r="BH62" s="9"/>
      <c r="BI62" s="9"/>
      <c r="BJ62" s="9"/>
      <c r="BK62" s="35" t="s">
        <v>18</v>
      </c>
      <c r="BL62" s="35"/>
      <c r="BM62" s="35"/>
      <c r="BN62" s="35"/>
      <c r="BO62" s="35"/>
      <c r="BP62" s="35"/>
      <c r="BQ62" s="35"/>
      <c r="BR62" s="35"/>
      <c r="BS62" s="35"/>
      <c r="BT62" s="35"/>
      <c r="BU62" s="21">
        <f>SUM(BU63:CG65)</f>
        <v>132.9</v>
      </c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1">
        <f>SUM(CH63:CT65)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1">
        <f>SUM(CU63:DG65)</f>
        <v>0</v>
      </c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1">
        <f>SUM(DH63:DT65)</f>
        <v>0</v>
      </c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1">
        <f>SUM(DU63:EG65)</f>
        <v>0</v>
      </c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1">
        <f t="shared" si="0"/>
        <v>132.9</v>
      </c>
      <c r="EI62" s="20"/>
      <c r="EJ62" s="20"/>
      <c r="EK62" s="20"/>
      <c r="EL62" s="20"/>
      <c r="EM62" s="20"/>
      <c r="EN62" s="20"/>
    </row>
    <row r="63" spans="1:144" ht="33" customHeight="1">
      <c r="A63" s="42"/>
      <c r="B63" s="42"/>
      <c r="C63" s="42"/>
      <c r="D63" s="42"/>
      <c r="E63" s="42"/>
      <c r="F63" s="42"/>
      <c r="G63" s="42"/>
      <c r="H63" s="4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9"/>
      <c r="BF63" s="9"/>
      <c r="BG63" s="9"/>
      <c r="BH63" s="9"/>
      <c r="BI63" s="9"/>
      <c r="BJ63" s="9"/>
      <c r="BK63" s="37" t="s">
        <v>19</v>
      </c>
      <c r="BL63" s="37"/>
      <c r="BM63" s="37"/>
      <c r="BN63" s="37"/>
      <c r="BO63" s="37"/>
      <c r="BP63" s="37"/>
      <c r="BQ63" s="37"/>
      <c r="BR63" s="37"/>
      <c r="BS63" s="37"/>
      <c r="BT63" s="37"/>
      <c r="BU63" s="19">
        <v>0</v>
      </c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19">
        <v>0</v>
      </c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19">
        <v>0</v>
      </c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19">
        <v>0</v>
      </c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19">
        <f t="shared" si="0"/>
        <v>0</v>
      </c>
      <c r="EI63" s="20"/>
      <c r="EJ63" s="20"/>
      <c r="EK63" s="20"/>
      <c r="EL63" s="20"/>
      <c r="EM63" s="20"/>
      <c r="EN63" s="20"/>
    </row>
    <row r="64" spans="1:144" ht="30" customHeight="1">
      <c r="A64" s="42"/>
      <c r="B64" s="42"/>
      <c r="C64" s="42"/>
      <c r="D64" s="42"/>
      <c r="E64" s="42"/>
      <c r="F64" s="42"/>
      <c r="G64" s="42"/>
      <c r="H64" s="4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9"/>
      <c r="BF64" s="9"/>
      <c r="BG64" s="9"/>
      <c r="BH64" s="9"/>
      <c r="BI64" s="9"/>
      <c r="BJ64" s="9"/>
      <c r="BK64" s="38" t="s">
        <v>21</v>
      </c>
      <c r="BL64" s="38"/>
      <c r="BM64" s="38"/>
      <c r="BN64" s="38"/>
      <c r="BO64" s="38"/>
      <c r="BP64" s="38"/>
      <c r="BQ64" s="38"/>
      <c r="BR64" s="38"/>
      <c r="BS64" s="38"/>
      <c r="BT64" s="38"/>
      <c r="BU64" s="19">
        <v>132.9</v>
      </c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19">
        <v>0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19">
        <v>0</v>
      </c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19">
        <v>0</v>
      </c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19">
        <f t="shared" si="0"/>
        <v>132.9</v>
      </c>
      <c r="EI64" s="20"/>
      <c r="EJ64" s="20"/>
      <c r="EK64" s="20"/>
      <c r="EL64" s="20"/>
      <c r="EM64" s="20"/>
      <c r="EN64" s="20"/>
    </row>
    <row r="65" spans="1:144" ht="36" customHeight="1">
      <c r="A65" s="42"/>
      <c r="B65" s="42"/>
      <c r="C65" s="42"/>
      <c r="D65" s="42"/>
      <c r="E65" s="42"/>
      <c r="F65" s="42"/>
      <c r="G65" s="42"/>
      <c r="H65" s="4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9"/>
      <c r="BF65" s="9"/>
      <c r="BG65" s="9"/>
      <c r="BH65" s="9"/>
      <c r="BI65" s="9"/>
      <c r="BJ65" s="9"/>
      <c r="BK65" s="38" t="s">
        <v>20</v>
      </c>
      <c r="BL65" s="38"/>
      <c r="BM65" s="38"/>
      <c r="BN65" s="38"/>
      <c r="BO65" s="38"/>
      <c r="BP65" s="38"/>
      <c r="BQ65" s="38"/>
      <c r="BR65" s="38"/>
      <c r="BS65" s="38"/>
      <c r="BT65" s="38"/>
      <c r="BU65" s="19">
        <v>0</v>
      </c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19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19">
        <v>0</v>
      </c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19">
        <v>0</v>
      </c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19">
        <v>0</v>
      </c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19">
        <f t="shared" si="0"/>
        <v>0</v>
      </c>
      <c r="EI65" s="20"/>
      <c r="EJ65" s="20"/>
      <c r="EK65" s="20"/>
      <c r="EL65" s="20"/>
      <c r="EM65" s="20"/>
      <c r="EN65" s="20"/>
    </row>
    <row r="66" spans="1:144" ht="24" customHeight="1">
      <c r="A66" s="42" t="s">
        <v>41</v>
      </c>
      <c r="B66" s="42"/>
      <c r="C66" s="42"/>
      <c r="D66" s="42"/>
      <c r="E66" s="42"/>
      <c r="F66" s="42"/>
      <c r="G66" s="42"/>
      <c r="H66" s="4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22" t="s">
        <v>73</v>
      </c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9"/>
      <c r="BF66" s="9"/>
      <c r="BG66" s="9"/>
      <c r="BH66" s="9"/>
      <c r="BI66" s="9"/>
      <c r="BJ66" s="9"/>
      <c r="BK66" s="36" t="s">
        <v>18</v>
      </c>
      <c r="BL66" s="36"/>
      <c r="BM66" s="36"/>
      <c r="BN66" s="36"/>
      <c r="BO66" s="36"/>
      <c r="BP66" s="36"/>
      <c r="BQ66" s="36"/>
      <c r="BR66" s="36"/>
      <c r="BS66" s="36"/>
      <c r="BT66" s="36"/>
      <c r="BU66" s="32">
        <f>SUM(BU67:CG69)</f>
        <v>260.59100000000001</v>
      </c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1">
        <f>SUM(CH67:CT69)</f>
        <v>0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1">
        <f>SUM(CU67:DG69)</f>
        <v>0</v>
      </c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1">
        <f>SUM(DH67:DT69)</f>
        <v>0</v>
      </c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1">
        <f>SUM(DU67:EG69)</f>
        <v>0</v>
      </c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1">
        <f t="shared" si="0"/>
        <v>260.59100000000001</v>
      </c>
      <c r="EI66" s="20"/>
      <c r="EJ66" s="20"/>
      <c r="EK66" s="20"/>
      <c r="EL66" s="20"/>
      <c r="EM66" s="20"/>
      <c r="EN66" s="20"/>
    </row>
    <row r="67" spans="1:144" ht="33.75" customHeight="1">
      <c r="A67" s="42"/>
      <c r="B67" s="42"/>
      <c r="C67" s="42"/>
      <c r="D67" s="42"/>
      <c r="E67" s="42"/>
      <c r="F67" s="42"/>
      <c r="G67" s="42"/>
      <c r="H67" s="4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9"/>
      <c r="BF67" s="9"/>
      <c r="BG67" s="9"/>
      <c r="BH67" s="9"/>
      <c r="BI67" s="9"/>
      <c r="BJ67" s="9"/>
      <c r="BK67" s="37" t="s">
        <v>19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19">
        <v>0</v>
      </c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19">
        <v>0</v>
      </c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19">
        <v>0</v>
      </c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19">
        <v>0</v>
      </c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19">
        <v>0</v>
      </c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19">
        <f t="shared" si="0"/>
        <v>0</v>
      </c>
      <c r="EI67" s="20"/>
      <c r="EJ67" s="20"/>
      <c r="EK67" s="20"/>
      <c r="EL67" s="20"/>
      <c r="EM67" s="20"/>
      <c r="EN67" s="20"/>
    </row>
    <row r="68" spans="1:144" ht="30" customHeight="1">
      <c r="A68" s="42"/>
      <c r="B68" s="42"/>
      <c r="C68" s="42"/>
      <c r="D68" s="42"/>
      <c r="E68" s="42"/>
      <c r="F68" s="42"/>
      <c r="G68" s="42"/>
      <c r="H68" s="4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9"/>
      <c r="BF68" s="9"/>
      <c r="BG68" s="9"/>
      <c r="BH68" s="9"/>
      <c r="BI68" s="9"/>
      <c r="BJ68" s="9"/>
      <c r="BK68" s="38" t="s">
        <v>21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19">
        <v>0</v>
      </c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19">
        <v>0</v>
      </c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19">
        <v>0</v>
      </c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19">
        <v>0</v>
      </c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19">
        <f t="shared" si="0"/>
        <v>0</v>
      </c>
      <c r="EI68" s="20"/>
      <c r="EJ68" s="20"/>
      <c r="EK68" s="20"/>
      <c r="EL68" s="20"/>
      <c r="EM68" s="20"/>
      <c r="EN68" s="20"/>
    </row>
    <row r="69" spans="1:144" ht="35.25" customHeight="1">
      <c r="A69" s="42"/>
      <c r="B69" s="42"/>
      <c r="C69" s="42"/>
      <c r="D69" s="42"/>
      <c r="E69" s="42"/>
      <c r="F69" s="42"/>
      <c r="G69" s="42"/>
      <c r="H69" s="4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9"/>
      <c r="BF69" s="9"/>
      <c r="BG69" s="9"/>
      <c r="BH69" s="9"/>
      <c r="BI69" s="9"/>
      <c r="BJ69" s="9"/>
      <c r="BK69" s="38" t="s">
        <v>20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19">
        <v>260.59100000000001</v>
      </c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19">
        <v>0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19">
        <v>0</v>
      </c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19">
        <v>0</v>
      </c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19">
        <v>0</v>
      </c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19">
        <f t="shared" si="0"/>
        <v>260.59100000000001</v>
      </c>
      <c r="EI69" s="20"/>
      <c r="EJ69" s="20"/>
      <c r="EK69" s="20"/>
      <c r="EL69" s="20"/>
      <c r="EM69" s="20"/>
      <c r="EN69" s="20"/>
    </row>
    <row r="70" spans="1:144" ht="24" customHeight="1">
      <c r="A70" s="42" t="s">
        <v>53</v>
      </c>
      <c r="B70" s="42"/>
      <c r="C70" s="42"/>
      <c r="D70" s="42"/>
      <c r="E70" s="42"/>
      <c r="F70" s="42"/>
      <c r="G70" s="42"/>
      <c r="H70" s="4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22" t="s">
        <v>42</v>
      </c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9"/>
      <c r="BF70" s="9"/>
      <c r="BG70" s="9"/>
      <c r="BH70" s="9"/>
      <c r="BI70" s="9"/>
      <c r="BJ70" s="9"/>
      <c r="BK70" s="36" t="s">
        <v>18</v>
      </c>
      <c r="BL70" s="36"/>
      <c r="BM70" s="36"/>
      <c r="BN70" s="36"/>
      <c r="BO70" s="36"/>
      <c r="BP70" s="36"/>
      <c r="BQ70" s="36"/>
      <c r="BR70" s="36"/>
      <c r="BS70" s="36"/>
      <c r="BT70" s="36"/>
      <c r="BU70" s="21">
        <f>SUM(BU71:CG73)</f>
        <v>0</v>
      </c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1">
        <f>SUM(CH71:CT73)</f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1">
        <f>SUM(CU71:DG73)</f>
        <v>0</v>
      </c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1">
        <f>SUM(DH71:DT73)</f>
        <v>0</v>
      </c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1">
        <f>SUM(DU71:EG73)</f>
        <v>0</v>
      </c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1">
        <f t="shared" si="0"/>
        <v>0</v>
      </c>
      <c r="EI70" s="20"/>
      <c r="EJ70" s="20"/>
      <c r="EK70" s="20"/>
      <c r="EL70" s="20"/>
      <c r="EM70" s="20"/>
      <c r="EN70" s="20"/>
    </row>
    <row r="71" spans="1:144" ht="36.75" customHeight="1">
      <c r="A71" s="42"/>
      <c r="B71" s="42"/>
      <c r="C71" s="42"/>
      <c r="D71" s="42"/>
      <c r="E71" s="42"/>
      <c r="F71" s="42"/>
      <c r="G71" s="42"/>
      <c r="H71" s="4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9"/>
      <c r="BF71" s="9"/>
      <c r="BG71" s="9"/>
      <c r="BH71" s="9"/>
      <c r="BI71" s="9"/>
      <c r="BJ71" s="9"/>
      <c r="BK71" s="37" t="s">
        <v>19</v>
      </c>
      <c r="BL71" s="37"/>
      <c r="BM71" s="37"/>
      <c r="BN71" s="37"/>
      <c r="BO71" s="37"/>
      <c r="BP71" s="37"/>
      <c r="BQ71" s="37"/>
      <c r="BR71" s="37"/>
      <c r="BS71" s="37"/>
      <c r="BT71" s="37"/>
      <c r="BU71" s="19">
        <v>0</v>
      </c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19">
        <v>0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19">
        <v>0</v>
      </c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19">
        <v>0</v>
      </c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19">
        <v>0</v>
      </c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19">
        <f t="shared" si="0"/>
        <v>0</v>
      </c>
      <c r="EI71" s="20"/>
      <c r="EJ71" s="20"/>
      <c r="EK71" s="20"/>
      <c r="EL71" s="20"/>
      <c r="EM71" s="20"/>
      <c r="EN71" s="20"/>
    </row>
    <row r="72" spans="1:144" ht="31.5" customHeight="1">
      <c r="A72" s="42"/>
      <c r="B72" s="42"/>
      <c r="C72" s="42"/>
      <c r="D72" s="42"/>
      <c r="E72" s="42"/>
      <c r="F72" s="42"/>
      <c r="G72" s="42"/>
      <c r="H72" s="4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9"/>
      <c r="BF72" s="9"/>
      <c r="BG72" s="9"/>
      <c r="BH72" s="9"/>
      <c r="BI72" s="9"/>
      <c r="BJ72" s="9"/>
      <c r="BK72" s="38" t="s">
        <v>21</v>
      </c>
      <c r="BL72" s="38"/>
      <c r="BM72" s="38"/>
      <c r="BN72" s="38"/>
      <c r="BO72" s="38"/>
      <c r="BP72" s="38"/>
      <c r="BQ72" s="38"/>
      <c r="BR72" s="38"/>
      <c r="BS72" s="38"/>
      <c r="BT72" s="38"/>
      <c r="BU72" s="19">
        <v>0</v>
      </c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19">
        <v>0</v>
      </c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19">
        <v>0</v>
      </c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19">
        <v>0</v>
      </c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19">
        <v>0</v>
      </c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19">
        <f t="shared" si="0"/>
        <v>0</v>
      </c>
      <c r="EI72" s="20"/>
      <c r="EJ72" s="20"/>
      <c r="EK72" s="20"/>
      <c r="EL72" s="20"/>
      <c r="EM72" s="20"/>
      <c r="EN72" s="20"/>
    </row>
    <row r="73" spans="1:144" ht="33" customHeight="1">
      <c r="A73" s="42"/>
      <c r="B73" s="42"/>
      <c r="C73" s="42"/>
      <c r="D73" s="42"/>
      <c r="E73" s="42"/>
      <c r="F73" s="42"/>
      <c r="G73" s="42"/>
      <c r="H73" s="4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9"/>
      <c r="BF73" s="9"/>
      <c r="BG73" s="9"/>
      <c r="BH73" s="9"/>
      <c r="BI73" s="9"/>
      <c r="BJ73" s="9"/>
      <c r="BK73" s="38" t="s">
        <v>20</v>
      </c>
      <c r="BL73" s="38"/>
      <c r="BM73" s="38"/>
      <c r="BN73" s="38"/>
      <c r="BO73" s="38"/>
      <c r="BP73" s="38"/>
      <c r="BQ73" s="38"/>
      <c r="BR73" s="38"/>
      <c r="BS73" s="38"/>
      <c r="BT73" s="38"/>
      <c r="BU73" s="19">
        <v>0</v>
      </c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19">
        <v>0</v>
      </c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19">
        <v>0</v>
      </c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19">
        <v>0</v>
      </c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19">
        <v>0</v>
      </c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19">
        <f t="shared" si="0"/>
        <v>0</v>
      </c>
      <c r="EI73" s="20"/>
      <c r="EJ73" s="20"/>
      <c r="EK73" s="20"/>
      <c r="EL73" s="20"/>
      <c r="EM73" s="20"/>
      <c r="EN73" s="20"/>
    </row>
    <row r="74" spans="1:144" ht="33" customHeight="1">
      <c r="A74" s="42" t="s">
        <v>81</v>
      </c>
      <c r="B74" s="42"/>
      <c r="C74" s="42"/>
      <c r="D74" s="42"/>
      <c r="E74" s="42"/>
      <c r="F74" s="42"/>
      <c r="G74" s="42"/>
      <c r="H74" s="4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22" t="s">
        <v>83</v>
      </c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9"/>
      <c r="BF74" s="9"/>
      <c r="BG74" s="9"/>
      <c r="BH74" s="9"/>
      <c r="BI74" s="9"/>
      <c r="BJ74" s="9"/>
      <c r="BK74" s="36" t="s">
        <v>18</v>
      </c>
      <c r="BL74" s="36"/>
      <c r="BM74" s="36"/>
      <c r="BN74" s="36"/>
      <c r="BO74" s="36"/>
      <c r="BP74" s="36"/>
      <c r="BQ74" s="36"/>
      <c r="BR74" s="36"/>
      <c r="BS74" s="36"/>
      <c r="BT74" s="36"/>
      <c r="BU74" s="21">
        <f>SUM(BU75:CG77)</f>
        <v>1130.6199999999999</v>
      </c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1">
        <f>SUM(CH75:CT77)</f>
        <v>0</v>
      </c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1">
        <f>SUM(CU75:DG77)</f>
        <v>0</v>
      </c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1">
        <f>SUM(DH75:DT77)</f>
        <v>0</v>
      </c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1">
        <f>SUM(DU75:EG77)</f>
        <v>0</v>
      </c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1">
        <f t="shared" ref="EH74:EH81" si="1">SUM(BU74:EG74)</f>
        <v>1130.6199999999999</v>
      </c>
      <c r="EI74" s="20"/>
      <c r="EJ74" s="20"/>
      <c r="EK74" s="20"/>
      <c r="EL74" s="20"/>
      <c r="EM74" s="20"/>
      <c r="EN74" s="20"/>
    </row>
    <row r="75" spans="1:144" ht="33" customHeight="1">
      <c r="A75" s="42"/>
      <c r="B75" s="42"/>
      <c r="C75" s="42"/>
      <c r="D75" s="42"/>
      <c r="E75" s="42"/>
      <c r="F75" s="42"/>
      <c r="G75" s="42"/>
      <c r="H75" s="4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9"/>
      <c r="BF75" s="9"/>
      <c r="BG75" s="9"/>
      <c r="BH75" s="9"/>
      <c r="BI75" s="9"/>
      <c r="BJ75" s="9"/>
      <c r="BK75" s="37" t="s">
        <v>19</v>
      </c>
      <c r="BL75" s="37"/>
      <c r="BM75" s="37"/>
      <c r="BN75" s="37"/>
      <c r="BO75" s="37"/>
      <c r="BP75" s="37"/>
      <c r="BQ75" s="37"/>
      <c r="BR75" s="37"/>
      <c r="BS75" s="37"/>
      <c r="BT75" s="37"/>
      <c r="BU75" s="19">
        <v>0</v>
      </c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19">
        <v>0</v>
      </c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19">
        <v>0</v>
      </c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19">
        <v>0</v>
      </c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19">
        <v>0</v>
      </c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19">
        <f t="shared" si="1"/>
        <v>0</v>
      </c>
      <c r="EI75" s="20"/>
      <c r="EJ75" s="20"/>
      <c r="EK75" s="20"/>
      <c r="EL75" s="20"/>
      <c r="EM75" s="20"/>
      <c r="EN75" s="20"/>
    </row>
    <row r="76" spans="1:144" ht="33" customHeight="1">
      <c r="A76" s="42"/>
      <c r="B76" s="42"/>
      <c r="C76" s="42"/>
      <c r="D76" s="42"/>
      <c r="E76" s="42"/>
      <c r="F76" s="42"/>
      <c r="G76" s="42"/>
      <c r="H76" s="4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9"/>
      <c r="BF76" s="9"/>
      <c r="BG76" s="9"/>
      <c r="BH76" s="9"/>
      <c r="BI76" s="9"/>
      <c r="BJ76" s="9"/>
      <c r="BK76" s="38" t="s">
        <v>21</v>
      </c>
      <c r="BL76" s="38"/>
      <c r="BM76" s="38"/>
      <c r="BN76" s="38"/>
      <c r="BO76" s="38"/>
      <c r="BP76" s="38"/>
      <c r="BQ76" s="38"/>
      <c r="BR76" s="38"/>
      <c r="BS76" s="38"/>
      <c r="BT76" s="38"/>
      <c r="BU76" s="19">
        <v>1074.07</v>
      </c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19">
        <v>0</v>
      </c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19">
        <v>0</v>
      </c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19">
        <v>0</v>
      </c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19">
        <v>0</v>
      </c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19">
        <f t="shared" si="1"/>
        <v>1074.07</v>
      </c>
      <c r="EI76" s="20"/>
      <c r="EJ76" s="20"/>
      <c r="EK76" s="20"/>
      <c r="EL76" s="20"/>
      <c r="EM76" s="20"/>
      <c r="EN76" s="20"/>
    </row>
    <row r="77" spans="1:144" ht="33" customHeight="1">
      <c r="A77" s="42"/>
      <c r="B77" s="42"/>
      <c r="C77" s="42"/>
      <c r="D77" s="42"/>
      <c r="E77" s="42"/>
      <c r="F77" s="42"/>
      <c r="G77" s="42"/>
      <c r="H77" s="4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9"/>
      <c r="BF77" s="9"/>
      <c r="BG77" s="9"/>
      <c r="BH77" s="9"/>
      <c r="BI77" s="9"/>
      <c r="BJ77" s="9"/>
      <c r="BK77" s="38" t="s">
        <v>20</v>
      </c>
      <c r="BL77" s="38"/>
      <c r="BM77" s="38"/>
      <c r="BN77" s="38"/>
      <c r="BO77" s="38"/>
      <c r="BP77" s="38"/>
      <c r="BQ77" s="38"/>
      <c r="BR77" s="38"/>
      <c r="BS77" s="38"/>
      <c r="BT77" s="38"/>
      <c r="BU77" s="19">
        <v>56.55</v>
      </c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19">
        <v>0</v>
      </c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19">
        <v>0</v>
      </c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19">
        <v>0</v>
      </c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19">
        <v>0</v>
      </c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19">
        <f t="shared" si="1"/>
        <v>56.55</v>
      </c>
      <c r="EI77" s="20"/>
      <c r="EJ77" s="20"/>
      <c r="EK77" s="20"/>
      <c r="EL77" s="20"/>
      <c r="EM77" s="20"/>
      <c r="EN77" s="20"/>
    </row>
    <row r="78" spans="1:144" ht="33" customHeight="1">
      <c r="A78" s="42" t="s">
        <v>82</v>
      </c>
      <c r="B78" s="42"/>
      <c r="C78" s="42"/>
      <c r="D78" s="42"/>
      <c r="E78" s="42"/>
      <c r="F78" s="42"/>
      <c r="G78" s="42"/>
      <c r="H78" s="4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2" t="s">
        <v>84</v>
      </c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9"/>
      <c r="BF78" s="9"/>
      <c r="BG78" s="9"/>
      <c r="BH78" s="9"/>
      <c r="BI78" s="9"/>
      <c r="BJ78" s="9"/>
      <c r="BK78" s="36" t="s">
        <v>18</v>
      </c>
      <c r="BL78" s="36"/>
      <c r="BM78" s="36"/>
      <c r="BN78" s="36"/>
      <c r="BO78" s="36"/>
      <c r="BP78" s="36"/>
      <c r="BQ78" s="36"/>
      <c r="BR78" s="36"/>
      <c r="BS78" s="36"/>
      <c r="BT78" s="36"/>
      <c r="BU78" s="21">
        <f>SUM(BU79:CG81)</f>
        <v>1331.0300000000002</v>
      </c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1">
        <f>SUM(CH79:CT81)</f>
        <v>0</v>
      </c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1">
        <f>SUM(CU79:DG81)</f>
        <v>0</v>
      </c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1">
        <f>SUM(DH79:DT81)</f>
        <v>0</v>
      </c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1">
        <f>SUM(DU79:EG81)</f>
        <v>0</v>
      </c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1">
        <f t="shared" si="1"/>
        <v>1331.0300000000002</v>
      </c>
      <c r="EI78" s="20"/>
      <c r="EJ78" s="20"/>
      <c r="EK78" s="20"/>
      <c r="EL78" s="20"/>
      <c r="EM78" s="20"/>
      <c r="EN78" s="20"/>
    </row>
    <row r="79" spans="1:144" ht="66" customHeight="1">
      <c r="A79" s="42"/>
      <c r="B79" s="42"/>
      <c r="C79" s="42"/>
      <c r="D79" s="42"/>
      <c r="E79" s="42"/>
      <c r="F79" s="42"/>
      <c r="G79" s="42"/>
      <c r="H79" s="4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9"/>
      <c r="BF79" s="9"/>
      <c r="BG79" s="9"/>
      <c r="BH79" s="9"/>
      <c r="BI79" s="9"/>
      <c r="BJ79" s="9"/>
      <c r="BK79" s="37" t="s">
        <v>19</v>
      </c>
      <c r="BL79" s="37"/>
      <c r="BM79" s="37"/>
      <c r="BN79" s="37"/>
      <c r="BO79" s="37"/>
      <c r="BP79" s="37"/>
      <c r="BQ79" s="37"/>
      <c r="BR79" s="37"/>
      <c r="BS79" s="37"/>
      <c r="BT79" s="37"/>
      <c r="BU79" s="19">
        <v>0</v>
      </c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19">
        <v>0</v>
      </c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19">
        <v>0</v>
      </c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19">
        <v>0</v>
      </c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19">
        <v>0</v>
      </c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19">
        <f t="shared" si="1"/>
        <v>0</v>
      </c>
      <c r="EI79" s="20"/>
      <c r="EJ79" s="20"/>
      <c r="EK79" s="20"/>
      <c r="EL79" s="20"/>
      <c r="EM79" s="20"/>
      <c r="EN79" s="20"/>
    </row>
    <row r="80" spans="1:144" ht="63" customHeight="1">
      <c r="A80" s="42"/>
      <c r="B80" s="42"/>
      <c r="C80" s="42"/>
      <c r="D80" s="42"/>
      <c r="E80" s="42"/>
      <c r="F80" s="42"/>
      <c r="G80" s="42"/>
      <c r="H80" s="4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9"/>
      <c r="BF80" s="9"/>
      <c r="BG80" s="9"/>
      <c r="BH80" s="9"/>
      <c r="BI80" s="9"/>
      <c r="BJ80" s="9"/>
      <c r="BK80" s="38" t="s">
        <v>21</v>
      </c>
      <c r="BL80" s="38"/>
      <c r="BM80" s="38"/>
      <c r="BN80" s="38"/>
      <c r="BO80" s="38"/>
      <c r="BP80" s="38"/>
      <c r="BQ80" s="38"/>
      <c r="BR80" s="38"/>
      <c r="BS80" s="38"/>
      <c r="BT80" s="38"/>
      <c r="BU80" s="19">
        <v>1264.3800000000001</v>
      </c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19">
        <v>0</v>
      </c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19">
        <v>0</v>
      </c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19">
        <v>0</v>
      </c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19">
        <v>0</v>
      </c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19">
        <f t="shared" si="1"/>
        <v>1264.3800000000001</v>
      </c>
      <c r="EI80" s="20"/>
      <c r="EJ80" s="20"/>
      <c r="EK80" s="20"/>
      <c r="EL80" s="20"/>
      <c r="EM80" s="20"/>
      <c r="EN80" s="20"/>
    </row>
    <row r="81" spans="1:144" ht="238.5" customHeight="1">
      <c r="A81" s="42"/>
      <c r="B81" s="42"/>
      <c r="C81" s="42"/>
      <c r="D81" s="42"/>
      <c r="E81" s="42"/>
      <c r="F81" s="42"/>
      <c r="G81" s="42"/>
      <c r="H81" s="4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9"/>
      <c r="BF81" s="9"/>
      <c r="BG81" s="9"/>
      <c r="BH81" s="9"/>
      <c r="BI81" s="9"/>
      <c r="BJ81" s="9"/>
      <c r="BK81" s="38" t="s">
        <v>20</v>
      </c>
      <c r="BL81" s="38"/>
      <c r="BM81" s="38"/>
      <c r="BN81" s="38"/>
      <c r="BO81" s="38"/>
      <c r="BP81" s="38"/>
      <c r="BQ81" s="38"/>
      <c r="BR81" s="38"/>
      <c r="BS81" s="38"/>
      <c r="BT81" s="38"/>
      <c r="BU81" s="19">
        <v>66.650000000000006</v>
      </c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19">
        <v>0</v>
      </c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19">
        <v>0</v>
      </c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19">
        <v>0</v>
      </c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19">
        <v>0</v>
      </c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19">
        <f t="shared" si="1"/>
        <v>66.650000000000006</v>
      </c>
      <c r="EI81" s="20"/>
      <c r="EJ81" s="20"/>
      <c r="EK81" s="20"/>
      <c r="EL81" s="20"/>
      <c r="EM81" s="20"/>
      <c r="EN81" s="20"/>
    </row>
    <row r="82" spans="1:144" ht="24" customHeight="1">
      <c r="A82" s="42" t="s">
        <v>1</v>
      </c>
      <c r="B82" s="42"/>
      <c r="C82" s="42"/>
      <c r="D82" s="42"/>
      <c r="E82" s="42"/>
      <c r="F82" s="42"/>
      <c r="G82" s="42"/>
      <c r="H82" s="42"/>
      <c r="I82" s="43" t="s">
        <v>23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5"/>
      <c r="AJ82" s="22" t="s">
        <v>57</v>
      </c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9"/>
      <c r="BF82" s="9"/>
      <c r="BG82" s="9"/>
      <c r="BH82" s="9"/>
      <c r="BI82" s="9"/>
      <c r="BJ82" s="9"/>
      <c r="BK82" s="36" t="s">
        <v>18</v>
      </c>
      <c r="BL82" s="36"/>
      <c r="BM82" s="36"/>
      <c r="BN82" s="36"/>
      <c r="BO82" s="36"/>
      <c r="BP82" s="36"/>
      <c r="BQ82" s="36"/>
      <c r="BR82" s="36"/>
      <c r="BS82" s="36"/>
      <c r="BT82" s="36"/>
      <c r="BU82" s="32">
        <f>SUM(BU83:CG85)</f>
        <v>39381.814999999995</v>
      </c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2">
        <f>SUM(CH83:CT85)</f>
        <v>23781.8</v>
      </c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2">
        <f>SUM(CU83:DG85)</f>
        <v>21628.2</v>
      </c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2">
        <f>SUM(DH83:DT85)</f>
        <v>21628.2</v>
      </c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21">
        <f>SUM(DU83:EG85)</f>
        <v>21628.2</v>
      </c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1">
        <f t="shared" si="0"/>
        <v>128048.21499999998</v>
      </c>
      <c r="EI82" s="20"/>
      <c r="EJ82" s="20"/>
      <c r="EK82" s="20"/>
      <c r="EL82" s="20"/>
      <c r="EM82" s="20"/>
      <c r="EN82" s="20"/>
    </row>
    <row r="83" spans="1:144" ht="65.25" customHeight="1">
      <c r="A83" s="42"/>
      <c r="B83" s="42"/>
      <c r="C83" s="42"/>
      <c r="D83" s="42"/>
      <c r="E83" s="42"/>
      <c r="F83" s="42"/>
      <c r="G83" s="42"/>
      <c r="H83" s="42"/>
      <c r="I83" s="46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8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9"/>
      <c r="BF83" s="9"/>
      <c r="BG83" s="9"/>
      <c r="BH83" s="9"/>
      <c r="BI83" s="9"/>
      <c r="BJ83" s="9"/>
      <c r="BK83" s="37" t="s">
        <v>19</v>
      </c>
      <c r="BL83" s="37"/>
      <c r="BM83" s="37"/>
      <c r="BN83" s="37"/>
      <c r="BO83" s="37"/>
      <c r="BP83" s="37"/>
      <c r="BQ83" s="37"/>
      <c r="BR83" s="37"/>
      <c r="BS83" s="37"/>
      <c r="BT83" s="37"/>
      <c r="BU83" s="29">
        <f>SUM(BU87,BU91,BU95,BU99)</f>
        <v>0</v>
      </c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9">
        <f>SUM(CH87,CH91,CH95,CH99)</f>
        <v>0</v>
      </c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29">
        <f>SUM(CU87,CU91,CU95,CU99)</f>
        <v>0</v>
      </c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29">
        <f>SUM(DH87,DH91,DH95,DH99)</f>
        <v>0</v>
      </c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19">
        <f>SUM(DU87,DU91,DU95,DU99)</f>
        <v>0</v>
      </c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19">
        <f>SUM(EH87,EH91,EH95,EH99)</f>
        <v>0</v>
      </c>
      <c r="EI83" s="20"/>
      <c r="EJ83" s="20"/>
      <c r="EK83" s="20"/>
      <c r="EL83" s="20"/>
      <c r="EM83" s="20"/>
      <c r="EN83" s="20"/>
    </row>
    <row r="84" spans="1:144" ht="86.25" customHeight="1">
      <c r="A84" s="42"/>
      <c r="B84" s="42"/>
      <c r="C84" s="42"/>
      <c r="D84" s="42"/>
      <c r="E84" s="42"/>
      <c r="F84" s="42"/>
      <c r="G84" s="42"/>
      <c r="H84" s="42"/>
      <c r="I84" s="4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8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9"/>
      <c r="BF84" s="9"/>
      <c r="BG84" s="9"/>
      <c r="BH84" s="9"/>
      <c r="BI84" s="9"/>
      <c r="BJ84" s="9"/>
      <c r="BK84" s="38" t="s">
        <v>21</v>
      </c>
      <c r="BL84" s="38"/>
      <c r="BM84" s="38"/>
      <c r="BN84" s="38"/>
      <c r="BO84" s="38"/>
      <c r="BP84" s="38"/>
      <c r="BQ84" s="38"/>
      <c r="BR84" s="38"/>
      <c r="BS84" s="38"/>
      <c r="BT84" s="38"/>
      <c r="BU84" s="29">
        <f>SUM(BU88,BU92,BU96,BU100,BU104)</f>
        <v>34905.899999999994</v>
      </c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9">
        <f>SUM(CH88,CH92,CH96,CH100)</f>
        <v>19668</v>
      </c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29">
        <f>SUM(CU88,CU92,CU96,CU100)</f>
        <v>17380</v>
      </c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29">
        <f>SUM(DH88,DH92,DH96,DH100)</f>
        <v>17380</v>
      </c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19">
        <f>SUM(DU88,DU92,DU96,DU100)</f>
        <v>17380</v>
      </c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19">
        <f>SUM(EH88,EH92,EH96,EH100)</f>
        <v>105798.018</v>
      </c>
      <c r="EI84" s="20"/>
      <c r="EJ84" s="20"/>
      <c r="EK84" s="20"/>
      <c r="EL84" s="20"/>
      <c r="EM84" s="20"/>
      <c r="EN84" s="20"/>
    </row>
    <row r="85" spans="1:144" ht="136.5" customHeight="1">
      <c r="A85" s="42"/>
      <c r="B85" s="42"/>
      <c r="C85" s="42"/>
      <c r="D85" s="42"/>
      <c r="E85" s="42"/>
      <c r="F85" s="42"/>
      <c r="G85" s="42"/>
      <c r="H85" s="42"/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1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9"/>
      <c r="BF85" s="9"/>
      <c r="BG85" s="9"/>
      <c r="BH85" s="9"/>
      <c r="BI85" s="9"/>
      <c r="BJ85" s="9"/>
      <c r="BK85" s="38" t="s">
        <v>20</v>
      </c>
      <c r="BL85" s="38"/>
      <c r="BM85" s="38"/>
      <c r="BN85" s="38"/>
      <c r="BO85" s="38"/>
      <c r="BP85" s="38"/>
      <c r="BQ85" s="38"/>
      <c r="BR85" s="38"/>
      <c r="BS85" s="38"/>
      <c r="BT85" s="38"/>
      <c r="BU85" s="29">
        <f>SUM(BU89,BU93,BU97,BU101,BU105)</f>
        <v>4475.915</v>
      </c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9">
        <f>SUM(CH89,CH93,CH97,CH101)</f>
        <v>4113.8</v>
      </c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29">
        <f>SUM(CU89,CU93,CU97,CU101)</f>
        <v>4248.2</v>
      </c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29">
        <f>SUM(DH89,DH93,DH97,DH101)</f>
        <v>4248.2</v>
      </c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19">
        <f>SUM(DU89,DU93,DU97,DU101)</f>
        <v>4248.2</v>
      </c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19">
        <f>SUM(EH89,EH93,EH97,EH101)</f>
        <v>21265.381000000001</v>
      </c>
      <c r="EI85" s="20"/>
      <c r="EJ85" s="20"/>
      <c r="EK85" s="20"/>
      <c r="EL85" s="20"/>
      <c r="EM85" s="20"/>
      <c r="EN85" s="20"/>
    </row>
    <row r="86" spans="1:144" ht="24" customHeight="1">
      <c r="A86" s="42" t="s">
        <v>43</v>
      </c>
      <c r="B86" s="42"/>
      <c r="C86" s="42"/>
      <c r="D86" s="42"/>
      <c r="E86" s="42"/>
      <c r="F86" s="42"/>
      <c r="G86" s="42"/>
      <c r="H86" s="42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2" t="s">
        <v>68</v>
      </c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9"/>
      <c r="BF86" s="9"/>
      <c r="BG86" s="9"/>
      <c r="BH86" s="9"/>
      <c r="BI86" s="9"/>
      <c r="BJ86" s="9"/>
      <c r="BK86" s="36" t="s">
        <v>18</v>
      </c>
      <c r="BL86" s="36"/>
      <c r="BM86" s="36"/>
      <c r="BN86" s="36"/>
      <c r="BO86" s="36"/>
      <c r="BP86" s="36"/>
      <c r="BQ86" s="36"/>
      <c r="BR86" s="36"/>
      <c r="BS86" s="36"/>
      <c r="BT86" s="36"/>
      <c r="BU86" s="21">
        <f>SUM(BU87:CG89)</f>
        <v>21152.999</v>
      </c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1">
        <f>SUM(CH87:CT89)</f>
        <v>21091.8</v>
      </c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1">
        <f>SUM(CU87:DG89)</f>
        <v>20028.2</v>
      </c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1">
        <f>SUM(DH87:DT89)</f>
        <v>20028.2</v>
      </c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1">
        <f>SUM(DU87:EG89)</f>
        <v>20028.2</v>
      </c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1">
        <f t="shared" ref="EH86:EH101" si="2">SUM(BU86:EG86)</f>
        <v>102329.39899999999</v>
      </c>
      <c r="EI86" s="20"/>
      <c r="EJ86" s="20"/>
      <c r="EK86" s="20"/>
      <c r="EL86" s="20"/>
      <c r="EM86" s="20"/>
      <c r="EN86" s="20"/>
    </row>
    <row r="87" spans="1:144" ht="30.75" customHeight="1">
      <c r="A87" s="42"/>
      <c r="B87" s="42"/>
      <c r="C87" s="42"/>
      <c r="D87" s="42"/>
      <c r="E87" s="42"/>
      <c r="F87" s="42"/>
      <c r="G87" s="42"/>
      <c r="H87" s="42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9"/>
      <c r="BF87" s="9"/>
      <c r="BG87" s="9"/>
      <c r="BH87" s="9"/>
      <c r="BI87" s="9"/>
      <c r="BJ87" s="9"/>
      <c r="BK87" s="37" t="s">
        <v>19</v>
      </c>
      <c r="BL87" s="37"/>
      <c r="BM87" s="37"/>
      <c r="BN87" s="37"/>
      <c r="BO87" s="37"/>
      <c r="BP87" s="37"/>
      <c r="BQ87" s="37"/>
      <c r="BR87" s="37"/>
      <c r="BS87" s="37"/>
      <c r="BT87" s="37"/>
      <c r="BU87" s="19">
        <v>0</v>
      </c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19">
        <v>0</v>
      </c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19">
        <v>0</v>
      </c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19">
        <v>0</v>
      </c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19">
        <v>0</v>
      </c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19">
        <f t="shared" si="2"/>
        <v>0</v>
      </c>
      <c r="EI87" s="20"/>
      <c r="EJ87" s="20"/>
      <c r="EK87" s="20"/>
      <c r="EL87" s="20"/>
      <c r="EM87" s="20"/>
      <c r="EN87" s="20"/>
    </row>
    <row r="88" spans="1:144" ht="33" customHeight="1">
      <c r="A88" s="42"/>
      <c r="B88" s="42"/>
      <c r="C88" s="42"/>
      <c r="D88" s="42"/>
      <c r="E88" s="42"/>
      <c r="F88" s="42"/>
      <c r="G88" s="42"/>
      <c r="H88" s="42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9"/>
      <c r="BF88" s="9"/>
      <c r="BG88" s="9"/>
      <c r="BH88" s="9"/>
      <c r="BI88" s="9"/>
      <c r="BJ88" s="9"/>
      <c r="BK88" s="38" t="s">
        <v>21</v>
      </c>
      <c r="BL88" s="38"/>
      <c r="BM88" s="38"/>
      <c r="BN88" s="38"/>
      <c r="BO88" s="38"/>
      <c r="BP88" s="38"/>
      <c r="BQ88" s="38"/>
      <c r="BR88" s="38"/>
      <c r="BS88" s="38"/>
      <c r="BT88" s="38"/>
      <c r="BU88" s="19">
        <v>17946.018</v>
      </c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19">
        <v>18178</v>
      </c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19">
        <v>17380</v>
      </c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19">
        <v>17380</v>
      </c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19">
        <v>17380</v>
      </c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19">
        <f t="shared" si="2"/>
        <v>88264.017999999996</v>
      </c>
      <c r="EI88" s="20"/>
      <c r="EJ88" s="20"/>
      <c r="EK88" s="20"/>
      <c r="EL88" s="20"/>
      <c r="EM88" s="20"/>
      <c r="EN88" s="20"/>
    </row>
    <row r="89" spans="1:144" ht="34.5" customHeight="1">
      <c r="A89" s="42"/>
      <c r="B89" s="42"/>
      <c r="C89" s="42"/>
      <c r="D89" s="42"/>
      <c r="E89" s="42"/>
      <c r="F89" s="42"/>
      <c r="G89" s="42"/>
      <c r="H89" s="42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9"/>
      <c r="BF89" s="9"/>
      <c r="BG89" s="9"/>
      <c r="BH89" s="9"/>
      <c r="BI89" s="9"/>
      <c r="BJ89" s="9"/>
      <c r="BK89" s="38" t="s">
        <v>20</v>
      </c>
      <c r="BL89" s="38"/>
      <c r="BM89" s="38"/>
      <c r="BN89" s="38"/>
      <c r="BO89" s="38"/>
      <c r="BP89" s="38"/>
      <c r="BQ89" s="38"/>
      <c r="BR89" s="38"/>
      <c r="BS89" s="38"/>
      <c r="BT89" s="38"/>
      <c r="BU89" s="19">
        <v>3206.9810000000002</v>
      </c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19">
        <v>2913.8</v>
      </c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19">
        <v>2648.2</v>
      </c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19">
        <v>2648.2</v>
      </c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19">
        <v>2648.2</v>
      </c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19">
        <f t="shared" si="2"/>
        <v>14065.381000000001</v>
      </c>
      <c r="EI89" s="20"/>
      <c r="EJ89" s="20"/>
      <c r="EK89" s="20"/>
      <c r="EL89" s="20"/>
      <c r="EM89" s="20"/>
      <c r="EN89" s="20"/>
    </row>
    <row r="90" spans="1:144" ht="24" customHeight="1">
      <c r="A90" s="42" t="s">
        <v>44</v>
      </c>
      <c r="B90" s="42"/>
      <c r="C90" s="42"/>
      <c r="D90" s="42"/>
      <c r="E90" s="42"/>
      <c r="F90" s="42"/>
      <c r="G90" s="42"/>
      <c r="H90" s="42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2" t="s">
        <v>45</v>
      </c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9"/>
      <c r="BF90" s="9"/>
      <c r="BG90" s="9"/>
      <c r="BH90" s="9"/>
      <c r="BI90" s="9"/>
      <c r="BJ90" s="9"/>
      <c r="BK90" s="35" t="s">
        <v>18</v>
      </c>
      <c r="BL90" s="35"/>
      <c r="BM90" s="35"/>
      <c r="BN90" s="35"/>
      <c r="BO90" s="35"/>
      <c r="BP90" s="35"/>
      <c r="BQ90" s="35"/>
      <c r="BR90" s="35"/>
      <c r="BS90" s="35"/>
      <c r="BT90" s="35"/>
      <c r="BU90" s="21">
        <f>SUM(BU91:CG93)</f>
        <v>1200</v>
      </c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1">
        <f>SUM(CH91:CT93)</f>
        <v>1200</v>
      </c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1">
        <f>SUM(CU91:DG93)</f>
        <v>1600</v>
      </c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1">
        <f>SUM(DH91:DT93)</f>
        <v>1600</v>
      </c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1">
        <f>SUM(DU91:EG93)</f>
        <v>1600</v>
      </c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1">
        <f t="shared" si="2"/>
        <v>7200</v>
      </c>
      <c r="EI90" s="20"/>
      <c r="EJ90" s="20"/>
      <c r="EK90" s="20"/>
      <c r="EL90" s="20"/>
      <c r="EM90" s="20"/>
      <c r="EN90" s="20"/>
    </row>
    <row r="91" spans="1:144" ht="43.5" customHeight="1">
      <c r="A91" s="42"/>
      <c r="B91" s="42"/>
      <c r="C91" s="42"/>
      <c r="D91" s="42"/>
      <c r="E91" s="42"/>
      <c r="F91" s="42"/>
      <c r="G91" s="42"/>
      <c r="H91" s="42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9"/>
      <c r="BF91" s="9"/>
      <c r="BG91" s="9"/>
      <c r="BH91" s="9"/>
      <c r="BI91" s="9"/>
      <c r="BJ91" s="9"/>
      <c r="BK91" s="37" t="s">
        <v>19</v>
      </c>
      <c r="BL91" s="37"/>
      <c r="BM91" s="37"/>
      <c r="BN91" s="37"/>
      <c r="BO91" s="37"/>
      <c r="BP91" s="37"/>
      <c r="BQ91" s="37"/>
      <c r="BR91" s="37"/>
      <c r="BS91" s="37"/>
      <c r="BT91" s="37"/>
      <c r="BU91" s="19">
        <v>0</v>
      </c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19">
        <v>0</v>
      </c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19">
        <v>0</v>
      </c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19">
        <v>0</v>
      </c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19">
        <v>0</v>
      </c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19">
        <f t="shared" si="2"/>
        <v>0</v>
      </c>
      <c r="EI91" s="20"/>
      <c r="EJ91" s="20"/>
      <c r="EK91" s="20"/>
      <c r="EL91" s="20"/>
      <c r="EM91" s="20"/>
      <c r="EN91" s="20"/>
    </row>
    <row r="92" spans="1:144" ht="39" customHeight="1">
      <c r="A92" s="42"/>
      <c r="B92" s="42"/>
      <c r="C92" s="42"/>
      <c r="D92" s="42"/>
      <c r="E92" s="42"/>
      <c r="F92" s="42"/>
      <c r="G92" s="42"/>
      <c r="H92" s="42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9"/>
      <c r="BF92" s="9"/>
      <c r="BG92" s="9"/>
      <c r="BH92" s="9"/>
      <c r="BI92" s="9"/>
      <c r="BJ92" s="9"/>
      <c r="BK92" s="38" t="s">
        <v>21</v>
      </c>
      <c r="BL92" s="38"/>
      <c r="BM92" s="38"/>
      <c r="BN92" s="38"/>
      <c r="BO92" s="38"/>
      <c r="BP92" s="38"/>
      <c r="BQ92" s="38"/>
      <c r="BR92" s="38"/>
      <c r="BS92" s="38"/>
      <c r="BT92" s="38"/>
      <c r="BU92" s="19">
        <v>0</v>
      </c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19">
        <v>0</v>
      </c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19">
        <v>0</v>
      </c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9">
        <v>0</v>
      </c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19">
        <v>0</v>
      </c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19">
        <f t="shared" si="2"/>
        <v>0</v>
      </c>
      <c r="EI92" s="20"/>
      <c r="EJ92" s="20"/>
      <c r="EK92" s="20"/>
      <c r="EL92" s="20"/>
      <c r="EM92" s="20"/>
      <c r="EN92" s="20"/>
    </row>
    <row r="93" spans="1:144" ht="41.25" customHeight="1">
      <c r="A93" s="42"/>
      <c r="B93" s="42"/>
      <c r="C93" s="42"/>
      <c r="D93" s="42"/>
      <c r="E93" s="42"/>
      <c r="F93" s="42"/>
      <c r="G93" s="42"/>
      <c r="H93" s="42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9"/>
      <c r="BF93" s="9"/>
      <c r="BG93" s="9"/>
      <c r="BH93" s="9"/>
      <c r="BI93" s="9"/>
      <c r="BJ93" s="9"/>
      <c r="BK93" s="38" t="s">
        <v>20</v>
      </c>
      <c r="BL93" s="38"/>
      <c r="BM93" s="38"/>
      <c r="BN93" s="38"/>
      <c r="BO93" s="38"/>
      <c r="BP93" s="38"/>
      <c r="BQ93" s="38"/>
      <c r="BR93" s="38"/>
      <c r="BS93" s="38"/>
      <c r="BT93" s="38"/>
      <c r="BU93" s="19">
        <v>1200</v>
      </c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19">
        <v>1200</v>
      </c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19">
        <v>1600</v>
      </c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19">
        <v>1600</v>
      </c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19">
        <v>1600</v>
      </c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19">
        <f t="shared" si="2"/>
        <v>7200</v>
      </c>
      <c r="EI93" s="20"/>
      <c r="EJ93" s="20"/>
      <c r="EK93" s="20"/>
      <c r="EL93" s="20"/>
      <c r="EM93" s="20"/>
      <c r="EN93" s="20"/>
    </row>
    <row r="94" spans="1:144" ht="24" customHeight="1">
      <c r="A94" s="42" t="s">
        <v>46</v>
      </c>
      <c r="B94" s="42"/>
      <c r="C94" s="42"/>
      <c r="D94" s="42"/>
      <c r="E94" s="42"/>
      <c r="F94" s="42"/>
      <c r="G94" s="42"/>
      <c r="H94" s="42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2" t="s">
        <v>50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9"/>
      <c r="BF94" s="9"/>
      <c r="BG94" s="9"/>
      <c r="BH94" s="9"/>
      <c r="BI94" s="9"/>
      <c r="BJ94" s="9"/>
      <c r="BK94" s="36" t="s">
        <v>18</v>
      </c>
      <c r="BL94" s="36"/>
      <c r="BM94" s="36"/>
      <c r="BN94" s="36"/>
      <c r="BO94" s="36"/>
      <c r="BP94" s="36"/>
      <c r="BQ94" s="36"/>
      <c r="BR94" s="36"/>
      <c r="BS94" s="36"/>
      <c r="BT94" s="36"/>
      <c r="BU94" s="21">
        <f>SUM(BU95:CG97)</f>
        <v>0</v>
      </c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1">
        <f>SUM(CH95:CT97)</f>
        <v>0</v>
      </c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1">
        <f>SUM(CU95:DG97)</f>
        <v>0</v>
      </c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1">
        <f>SUM(DH95:DT97)</f>
        <v>0</v>
      </c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1">
        <f>SUM(DU95:EG97)</f>
        <v>0</v>
      </c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1">
        <f t="shared" si="2"/>
        <v>0</v>
      </c>
      <c r="EI94" s="20"/>
      <c r="EJ94" s="20"/>
      <c r="EK94" s="20"/>
      <c r="EL94" s="20"/>
      <c r="EM94" s="20"/>
      <c r="EN94" s="20"/>
    </row>
    <row r="95" spans="1:144" ht="43.5" customHeight="1">
      <c r="A95" s="42"/>
      <c r="B95" s="42"/>
      <c r="C95" s="42"/>
      <c r="D95" s="42"/>
      <c r="E95" s="42"/>
      <c r="F95" s="42"/>
      <c r="G95" s="42"/>
      <c r="H95" s="42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9"/>
      <c r="BF95" s="9"/>
      <c r="BG95" s="9"/>
      <c r="BH95" s="9"/>
      <c r="BI95" s="9"/>
      <c r="BJ95" s="9"/>
      <c r="BK95" s="37" t="s">
        <v>19</v>
      </c>
      <c r="BL95" s="37"/>
      <c r="BM95" s="37"/>
      <c r="BN95" s="37"/>
      <c r="BO95" s="37"/>
      <c r="BP95" s="37"/>
      <c r="BQ95" s="37"/>
      <c r="BR95" s="37"/>
      <c r="BS95" s="37"/>
      <c r="BT95" s="37"/>
      <c r="BU95" s="19">
        <v>0</v>
      </c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19">
        <v>0</v>
      </c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19">
        <v>0</v>
      </c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9">
        <v>0</v>
      </c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19">
        <v>0</v>
      </c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19">
        <f t="shared" si="2"/>
        <v>0</v>
      </c>
      <c r="EI95" s="20"/>
      <c r="EJ95" s="20"/>
      <c r="EK95" s="20"/>
      <c r="EL95" s="20"/>
      <c r="EM95" s="20"/>
      <c r="EN95" s="20"/>
    </row>
    <row r="96" spans="1:144" ht="38.25" customHeight="1">
      <c r="A96" s="42"/>
      <c r="B96" s="42"/>
      <c r="C96" s="42"/>
      <c r="D96" s="42"/>
      <c r="E96" s="42"/>
      <c r="F96" s="42"/>
      <c r="G96" s="42"/>
      <c r="H96" s="42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9"/>
      <c r="BF96" s="9"/>
      <c r="BG96" s="9"/>
      <c r="BH96" s="9"/>
      <c r="BI96" s="9"/>
      <c r="BJ96" s="9"/>
      <c r="BK96" s="38" t="s">
        <v>21</v>
      </c>
      <c r="BL96" s="38"/>
      <c r="BM96" s="38"/>
      <c r="BN96" s="38"/>
      <c r="BO96" s="38"/>
      <c r="BP96" s="38"/>
      <c r="BQ96" s="38"/>
      <c r="BR96" s="38"/>
      <c r="BS96" s="38"/>
      <c r="BT96" s="38"/>
      <c r="BU96" s="19">
        <v>0</v>
      </c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19">
        <v>0</v>
      </c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19">
        <v>0</v>
      </c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9">
        <v>0</v>
      </c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19">
        <v>0</v>
      </c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19">
        <f t="shared" si="2"/>
        <v>0</v>
      </c>
      <c r="EI96" s="20"/>
      <c r="EJ96" s="20"/>
      <c r="EK96" s="20"/>
      <c r="EL96" s="20"/>
      <c r="EM96" s="20"/>
      <c r="EN96" s="20"/>
    </row>
    <row r="97" spans="1:144" ht="33.75" customHeight="1">
      <c r="A97" s="42"/>
      <c r="B97" s="42"/>
      <c r="C97" s="42"/>
      <c r="D97" s="42"/>
      <c r="E97" s="42"/>
      <c r="F97" s="42"/>
      <c r="G97" s="42"/>
      <c r="H97" s="42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9"/>
      <c r="BF97" s="9"/>
      <c r="BG97" s="9"/>
      <c r="BH97" s="9"/>
      <c r="BI97" s="9"/>
      <c r="BJ97" s="9"/>
      <c r="BK97" s="38" t="s">
        <v>20</v>
      </c>
      <c r="BL97" s="38"/>
      <c r="BM97" s="38"/>
      <c r="BN97" s="38"/>
      <c r="BO97" s="38"/>
      <c r="BP97" s="38"/>
      <c r="BQ97" s="38"/>
      <c r="BR97" s="38"/>
      <c r="BS97" s="38"/>
      <c r="BT97" s="38"/>
      <c r="BU97" s="19">
        <v>0</v>
      </c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19">
        <v>0</v>
      </c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19">
        <v>0</v>
      </c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19">
        <v>0</v>
      </c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19">
        <v>0</v>
      </c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19">
        <f t="shared" si="2"/>
        <v>0</v>
      </c>
      <c r="EI97" s="20"/>
      <c r="EJ97" s="20"/>
      <c r="EK97" s="20"/>
      <c r="EL97" s="20"/>
      <c r="EM97" s="20"/>
      <c r="EN97" s="20"/>
    </row>
    <row r="98" spans="1:144" ht="33.75" customHeight="1">
      <c r="A98" s="42" t="s">
        <v>47</v>
      </c>
      <c r="B98" s="42"/>
      <c r="C98" s="42"/>
      <c r="D98" s="42"/>
      <c r="E98" s="42"/>
      <c r="F98" s="42"/>
      <c r="G98" s="42"/>
      <c r="H98" s="42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2" t="s">
        <v>48</v>
      </c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9"/>
      <c r="BF98" s="9"/>
      <c r="BG98" s="9"/>
      <c r="BH98" s="9"/>
      <c r="BI98" s="9"/>
      <c r="BJ98" s="9"/>
      <c r="BK98" s="36" t="s">
        <v>18</v>
      </c>
      <c r="BL98" s="36"/>
      <c r="BM98" s="36"/>
      <c r="BN98" s="36"/>
      <c r="BO98" s="36"/>
      <c r="BP98" s="36"/>
      <c r="BQ98" s="36"/>
      <c r="BR98" s="36"/>
      <c r="BS98" s="36"/>
      <c r="BT98" s="36"/>
      <c r="BU98" s="21">
        <f>SUM(BU99:CG101)</f>
        <v>16044</v>
      </c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1">
        <f>SUM(CH99:CT101)</f>
        <v>1490</v>
      </c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1">
        <f>SUM(CU99:DG101)</f>
        <v>0</v>
      </c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1">
        <f>SUM(DH99:DT101)</f>
        <v>0</v>
      </c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1">
        <f>SUM(DU99:EG101)</f>
        <v>0</v>
      </c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1">
        <f t="shared" si="2"/>
        <v>17534</v>
      </c>
      <c r="EI98" s="20"/>
      <c r="EJ98" s="20"/>
      <c r="EK98" s="20"/>
      <c r="EL98" s="20"/>
      <c r="EM98" s="20"/>
      <c r="EN98" s="20"/>
    </row>
    <row r="99" spans="1:144" ht="45" customHeight="1">
      <c r="A99" s="42"/>
      <c r="B99" s="42"/>
      <c r="C99" s="42"/>
      <c r="D99" s="42"/>
      <c r="E99" s="42"/>
      <c r="F99" s="42"/>
      <c r="G99" s="42"/>
      <c r="H99" s="42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9"/>
      <c r="BF99" s="9"/>
      <c r="BG99" s="9"/>
      <c r="BH99" s="9"/>
      <c r="BI99" s="9"/>
      <c r="BJ99" s="9"/>
      <c r="BK99" s="37" t="s">
        <v>19</v>
      </c>
      <c r="BL99" s="37"/>
      <c r="BM99" s="37"/>
      <c r="BN99" s="37"/>
      <c r="BO99" s="37"/>
      <c r="BP99" s="37"/>
      <c r="BQ99" s="37"/>
      <c r="BR99" s="37"/>
      <c r="BS99" s="37"/>
      <c r="BT99" s="37"/>
      <c r="BU99" s="19">
        <v>0</v>
      </c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19">
        <v>0</v>
      </c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19">
        <v>0</v>
      </c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19">
        <v>0</v>
      </c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19">
        <v>0</v>
      </c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19">
        <f t="shared" si="2"/>
        <v>0</v>
      </c>
      <c r="EI99" s="20"/>
      <c r="EJ99" s="20"/>
      <c r="EK99" s="20"/>
      <c r="EL99" s="20"/>
      <c r="EM99" s="20"/>
      <c r="EN99" s="20"/>
    </row>
    <row r="100" spans="1:144" ht="39" customHeight="1">
      <c r="A100" s="42"/>
      <c r="B100" s="42"/>
      <c r="C100" s="42"/>
      <c r="D100" s="42"/>
      <c r="E100" s="42"/>
      <c r="F100" s="42"/>
      <c r="G100" s="42"/>
      <c r="H100" s="42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9"/>
      <c r="BF100" s="9"/>
      <c r="BG100" s="9"/>
      <c r="BH100" s="9"/>
      <c r="BI100" s="9"/>
      <c r="BJ100" s="9"/>
      <c r="BK100" s="38" t="s">
        <v>21</v>
      </c>
      <c r="BL100" s="38"/>
      <c r="BM100" s="38"/>
      <c r="BN100" s="38"/>
      <c r="BO100" s="38"/>
      <c r="BP100" s="38"/>
      <c r="BQ100" s="38"/>
      <c r="BR100" s="38"/>
      <c r="BS100" s="38"/>
      <c r="BT100" s="38"/>
      <c r="BU100" s="29">
        <v>16044</v>
      </c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9">
        <v>1490</v>
      </c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29">
        <v>0</v>
      </c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19">
        <v>0</v>
      </c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19">
        <v>0</v>
      </c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19">
        <f t="shared" si="2"/>
        <v>17534</v>
      </c>
      <c r="EI100" s="20"/>
      <c r="EJ100" s="20"/>
      <c r="EK100" s="20"/>
      <c r="EL100" s="20"/>
      <c r="EM100" s="20"/>
      <c r="EN100" s="20"/>
    </row>
    <row r="101" spans="1:144" ht="59.25" customHeight="1">
      <c r="A101" s="42"/>
      <c r="B101" s="42"/>
      <c r="C101" s="42"/>
      <c r="D101" s="42"/>
      <c r="E101" s="42"/>
      <c r="F101" s="42"/>
      <c r="G101" s="42"/>
      <c r="H101" s="42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9"/>
      <c r="BF101" s="9"/>
      <c r="BG101" s="9"/>
      <c r="BH101" s="9"/>
      <c r="BI101" s="9"/>
      <c r="BJ101" s="9"/>
      <c r="BK101" s="38" t="s">
        <v>20</v>
      </c>
      <c r="BL101" s="38"/>
      <c r="BM101" s="38"/>
      <c r="BN101" s="38"/>
      <c r="BO101" s="38"/>
      <c r="BP101" s="38"/>
      <c r="BQ101" s="38"/>
      <c r="BR101" s="38"/>
      <c r="BS101" s="38"/>
      <c r="BT101" s="38"/>
      <c r="BU101" s="19">
        <v>0</v>
      </c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19">
        <v>0</v>
      </c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19">
        <v>0</v>
      </c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19">
        <v>0</v>
      </c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19">
        <v>0</v>
      </c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19">
        <f t="shared" si="2"/>
        <v>0</v>
      </c>
      <c r="EI101" s="20"/>
      <c r="EJ101" s="20"/>
      <c r="EK101" s="20"/>
      <c r="EL101" s="20"/>
      <c r="EM101" s="20"/>
      <c r="EN101" s="20"/>
    </row>
    <row r="102" spans="1:144" ht="25.5" customHeight="1">
      <c r="A102" s="42" t="s">
        <v>66</v>
      </c>
      <c r="B102" s="42"/>
      <c r="C102" s="42"/>
      <c r="D102" s="42"/>
      <c r="E102" s="42"/>
      <c r="F102" s="42"/>
      <c r="G102" s="42"/>
      <c r="H102" s="42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4" t="s">
        <v>69</v>
      </c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9"/>
      <c r="BF102" s="9"/>
      <c r="BG102" s="9"/>
      <c r="BH102" s="9"/>
      <c r="BI102" s="9"/>
      <c r="BJ102" s="9"/>
      <c r="BK102" s="36" t="s">
        <v>18</v>
      </c>
      <c r="BL102" s="36"/>
      <c r="BM102" s="36"/>
      <c r="BN102" s="36"/>
      <c r="BO102" s="36"/>
      <c r="BP102" s="36"/>
      <c r="BQ102" s="36"/>
      <c r="BR102" s="36"/>
      <c r="BS102" s="36"/>
      <c r="BT102" s="36"/>
      <c r="BU102" s="21">
        <f>SUM(BU103:CG105)</f>
        <v>984.81599999999992</v>
      </c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1">
        <f>SUM(CH103:CT105)</f>
        <v>0</v>
      </c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1">
        <f>SUM(CU103:DG105)</f>
        <v>0</v>
      </c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1">
        <f>SUM(DH103:DT105)</f>
        <v>0</v>
      </c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1">
        <f>SUM(DU103:EG105)</f>
        <v>0</v>
      </c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1">
        <f>SUM(BU102:EG102)</f>
        <v>984.81599999999992</v>
      </c>
      <c r="EI102" s="20"/>
      <c r="EJ102" s="20"/>
      <c r="EK102" s="20"/>
      <c r="EL102" s="20"/>
      <c r="EM102" s="20"/>
      <c r="EN102" s="20"/>
    </row>
    <row r="103" spans="1:144" ht="39" customHeight="1">
      <c r="A103" s="42"/>
      <c r="B103" s="42"/>
      <c r="C103" s="42"/>
      <c r="D103" s="42"/>
      <c r="E103" s="42"/>
      <c r="F103" s="42"/>
      <c r="G103" s="42"/>
      <c r="H103" s="42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9"/>
      <c r="BF103" s="9"/>
      <c r="BG103" s="9"/>
      <c r="BH103" s="9"/>
      <c r="BI103" s="9"/>
      <c r="BJ103" s="9"/>
      <c r="BK103" s="37" t="s">
        <v>19</v>
      </c>
      <c r="BL103" s="37"/>
      <c r="BM103" s="37"/>
      <c r="BN103" s="37"/>
      <c r="BO103" s="37"/>
      <c r="BP103" s="37"/>
      <c r="BQ103" s="37"/>
      <c r="BR103" s="37"/>
      <c r="BS103" s="37"/>
      <c r="BT103" s="37"/>
      <c r="BU103" s="19">
        <v>0</v>
      </c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19">
        <v>0</v>
      </c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19">
        <v>0</v>
      </c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19">
        <v>0</v>
      </c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19">
        <v>0</v>
      </c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19">
        <f>SUM(BU103:EG103)</f>
        <v>0</v>
      </c>
      <c r="EI103" s="20"/>
      <c r="EJ103" s="20"/>
      <c r="EK103" s="20"/>
      <c r="EL103" s="20"/>
      <c r="EM103" s="20"/>
      <c r="EN103" s="20"/>
    </row>
    <row r="104" spans="1:144" ht="38.25" customHeight="1">
      <c r="A104" s="42"/>
      <c r="B104" s="42"/>
      <c r="C104" s="42"/>
      <c r="D104" s="42"/>
      <c r="E104" s="42"/>
      <c r="F104" s="42"/>
      <c r="G104" s="42"/>
      <c r="H104" s="42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9"/>
      <c r="BF104" s="9"/>
      <c r="BG104" s="9"/>
      <c r="BH104" s="9"/>
      <c r="BI104" s="9"/>
      <c r="BJ104" s="9"/>
      <c r="BK104" s="38" t="s">
        <v>21</v>
      </c>
      <c r="BL104" s="38"/>
      <c r="BM104" s="38"/>
      <c r="BN104" s="38"/>
      <c r="BO104" s="38"/>
      <c r="BP104" s="38"/>
      <c r="BQ104" s="38"/>
      <c r="BR104" s="38"/>
      <c r="BS104" s="38"/>
      <c r="BT104" s="38"/>
      <c r="BU104" s="19">
        <v>915.88199999999995</v>
      </c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19">
        <v>0</v>
      </c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19">
        <v>0</v>
      </c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19">
        <v>0</v>
      </c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19">
        <v>0</v>
      </c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19">
        <f>SUM(BU104:EG104)</f>
        <v>915.88199999999995</v>
      </c>
      <c r="EI104" s="20"/>
      <c r="EJ104" s="20"/>
      <c r="EK104" s="20"/>
      <c r="EL104" s="20"/>
      <c r="EM104" s="20"/>
      <c r="EN104" s="20"/>
    </row>
    <row r="105" spans="1:144" ht="27.75" customHeight="1">
      <c r="A105" s="42"/>
      <c r="B105" s="42"/>
      <c r="C105" s="42"/>
      <c r="D105" s="42"/>
      <c r="E105" s="42"/>
      <c r="F105" s="42"/>
      <c r="G105" s="42"/>
      <c r="H105" s="42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9"/>
      <c r="BF105" s="9"/>
      <c r="BG105" s="9"/>
      <c r="BH105" s="9"/>
      <c r="BI105" s="9"/>
      <c r="BJ105" s="9"/>
      <c r="BK105" s="38" t="s">
        <v>20</v>
      </c>
      <c r="BL105" s="38"/>
      <c r="BM105" s="38"/>
      <c r="BN105" s="38"/>
      <c r="BO105" s="38"/>
      <c r="BP105" s="38"/>
      <c r="BQ105" s="38"/>
      <c r="BR105" s="38"/>
      <c r="BS105" s="38"/>
      <c r="BT105" s="38"/>
      <c r="BU105" s="19">
        <v>68.933999999999997</v>
      </c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19">
        <v>0</v>
      </c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19">
        <v>0</v>
      </c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19">
        <v>0</v>
      </c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19">
        <v>0</v>
      </c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19">
        <f>SUM(BU105:EG105)</f>
        <v>68.933999999999997</v>
      </c>
      <c r="EI105" s="20"/>
      <c r="EJ105" s="20"/>
      <c r="EK105" s="20"/>
      <c r="EL105" s="20"/>
      <c r="EM105" s="20"/>
      <c r="EN105" s="20"/>
    </row>
    <row r="106" spans="1:144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10"/>
      <c r="BF106" s="10"/>
      <c r="BG106" s="10"/>
      <c r="BH106" s="10"/>
      <c r="BI106" s="10"/>
      <c r="BJ106" s="10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</row>
    <row r="107" spans="1:144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0"/>
      <c r="BF107" s="10"/>
      <c r="BG107" s="10"/>
      <c r="BH107" s="10"/>
      <c r="BI107" s="10"/>
      <c r="BJ107" s="10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</row>
    <row r="108" spans="1:144" ht="11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0"/>
      <c r="BF108" s="10"/>
      <c r="BG108" s="10"/>
      <c r="BH108" s="10"/>
      <c r="BI108" s="10"/>
      <c r="BJ108" s="10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</row>
    <row r="109" spans="1:144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0"/>
      <c r="BF109" s="10"/>
      <c r="BG109" s="10"/>
      <c r="BH109" s="10"/>
      <c r="BI109" s="10"/>
      <c r="BJ109" s="10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</row>
  </sheetData>
  <mergeCells count="738">
    <mergeCell ref="DH78:DT78"/>
    <mergeCell ref="CU76:DG76"/>
    <mergeCell ref="DH79:DT79"/>
    <mergeCell ref="DU79:EG79"/>
    <mergeCell ref="CU75:DG75"/>
    <mergeCell ref="DH75:DT75"/>
    <mergeCell ref="DU75:EG75"/>
    <mergeCell ref="DH76:DT76"/>
    <mergeCell ref="DU76:EG76"/>
    <mergeCell ref="CU77:DG77"/>
    <mergeCell ref="DH77:DT77"/>
    <mergeCell ref="CU74:DG74"/>
    <mergeCell ref="A86:H89"/>
    <mergeCell ref="A90:H93"/>
    <mergeCell ref="DH92:DT92"/>
    <mergeCell ref="DU92:EG92"/>
    <mergeCell ref="DH91:DT91"/>
    <mergeCell ref="BK93:BT93"/>
    <mergeCell ref="AJ90:BD93"/>
    <mergeCell ref="I90:AI93"/>
    <mergeCell ref="BK91:BT91"/>
    <mergeCell ref="EH91:EN91"/>
    <mergeCell ref="DH90:DT90"/>
    <mergeCell ref="DU90:EG90"/>
    <mergeCell ref="DU91:EG91"/>
    <mergeCell ref="EH90:EN90"/>
    <mergeCell ref="I74:AI77"/>
    <mergeCell ref="CH75:CT75"/>
    <mergeCell ref="DU80:EG80"/>
    <mergeCell ref="AJ74:BD77"/>
    <mergeCell ref="BK74:BT74"/>
    <mergeCell ref="DH74:DT74"/>
    <mergeCell ref="DU74:EG74"/>
    <mergeCell ref="BK75:BT75"/>
    <mergeCell ref="DU78:EG78"/>
    <mergeCell ref="BU77:CG77"/>
    <mergeCell ref="CH77:CT77"/>
    <mergeCell ref="BU75:CG75"/>
    <mergeCell ref="BU78:CG78"/>
    <mergeCell ref="CH78:CT78"/>
    <mergeCell ref="CU78:DG78"/>
    <mergeCell ref="A54:H57"/>
    <mergeCell ref="A58:H61"/>
    <mergeCell ref="A50:H53"/>
    <mergeCell ref="A74:H77"/>
    <mergeCell ref="BK77:BT77"/>
    <mergeCell ref="I70:AI73"/>
    <mergeCell ref="AJ70:BD73"/>
    <mergeCell ref="I66:AI69"/>
    <mergeCell ref="AJ66:BD69"/>
    <mergeCell ref="A70:H73"/>
    <mergeCell ref="BK98:BT98"/>
    <mergeCell ref="A62:H65"/>
    <mergeCell ref="A78:H81"/>
    <mergeCell ref="I78:AI81"/>
    <mergeCell ref="AJ78:BD81"/>
    <mergeCell ref="BK78:BT78"/>
    <mergeCell ref="A82:H85"/>
    <mergeCell ref="BK92:BT92"/>
    <mergeCell ref="BK79:BT79"/>
    <mergeCell ref="BK76:BT76"/>
    <mergeCell ref="BK80:BT80"/>
    <mergeCell ref="I98:AI101"/>
    <mergeCell ref="DU97:EG97"/>
    <mergeCell ref="EH101:EN101"/>
    <mergeCell ref="EH99:EN99"/>
    <mergeCell ref="DU100:EG100"/>
    <mergeCell ref="DU99:EG99"/>
    <mergeCell ref="DU98:EG98"/>
    <mergeCell ref="DH99:DT99"/>
    <mergeCell ref="DU96:EG96"/>
    <mergeCell ref="EH97:EN97"/>
    <mergeCell ref="EH98:EN98"/>
    <mergeCell ref="DU101:EG101"/>
    <mergeCell ref="DU104:EG104"/>
    <mergeCell ref="EH104:EN104"/>
    <mergeCell ref="EH103:EN103"/>
    <mergeCell ref="BK103:BT103"/>
    <mergeCell ref="A66:H69"/>
    <mergeCell ref="EH96:EN96"/>
    <mergeCell ref="DU95:EG95"/>
    <mergeCell ref="CH98:CT98"/>
    <mergeCell ref="CU98:DG98"/>
    <mergeCell ref="DH98:DT98"/>
    <mergeCell ref="CH99:CT99"/>
    <mergeCell ref="CU99:DG99"/>
    <mergeCell ref="BK97:BT97"/>
    <mergeCell ref="CU95:DG95"/>
    <mergeCell ref="AJ94:BD97"/>
    <mergeCell ref="BU94:CG94"/>
    <mergeCell ref="CH94:CT94"/>
    <mergeCell ref="CU94:DG94"/>
    <mergeCell ref="CH97:CT97"/>
    <mergeCell ref="CU97:DG97"/>
    <mergeCell ref="BU95:CG95"/>
    <mergeCell ref="BK95:BT95"/>
    <mergeCell ref="BK96:BT96"/>
    <mergeCell ref="BK105:BT105"/>
    <mergeCell ref="AJ98:BD101"/>
    <mergeCell ref="A94:H97"/>
    <mergeCell ref="EH100:EN100"/>
    <mergeCell ref="EH95:EN95"/>
    <mergeCell ref="A98:H101"/>
    <mergeCell ref="CH101:CT101"/>
    <mergeCell ref="I94:AI97"/>
    <mergeCell ref="BU97:CG97"/>
    <mergeCell ref="DH97:DT97"/>
    <mergeCell ref="DH105:DT105"/>
    <mergeCell ref="CU102:DG102"/>
    <mergeCell ref="DH102:DT102"/>
    <mergeCell ref="DU102:EG102"/>
    <mergeCell ref="EH102:EN102"/>
    <mergeCell ref="A102:H105"/>
    <mergeCell ref="I102:AI105"/>
    <mergeCell ref="AJ102:BD105"/>
    <mergeCell ref="BK102:BT102"/>
    <mergeCell ref="BK104:BT104"/>
    <mergeCell ref="CU100:DG100"/>
    <mergeCell ref="BU101:CG101"/>
    <mergeCell ref="DU105:EG105"/>
    <mergeCell ref="BU104:CG104"/>
    <mergeCell ref="CH104:CT104"/>
    <mergeCell ref="CU104:DG104"/>
    <mergeCell ref="DH104:DT104"/>
    <mergeCell ref="BU105:CG105"/>
    <mergeCell ref="CH105:CT105"/>
    <mergeCell ref="CU105:DG105"/>
    <mergeCell ref="DH96:DT96"/>
    <mergeCell ref="CU96:DG96"/>
    <mergeCell ref="BU102:CG102"/>
    <mergeCell ref="DH100:DT100"/>
    <mergeCell ref="BK100:BT100"/>
    <mergeCell ref="DH101:DT101"/>
    <mergeCell ref="BK101:BT101"/>
    <mergeCell ref="CU101:DG101"/>
    <mergeCell ref="BU100:CG100"/>
    <mergeCell ref="CH100:CT100"/>
    <mergeCell ref="EH93:EN93"/>
    <mergeCell ref="BK99:BT99"/>
    <mergeCell ref="BU99:CG99"/>
    <mergeCell ref="BU98:CG98"/>
    <mergeCell ref="CH95:CT95"/>
    <mergeCell ref="BU96:CG96"/>
    <mergeCell ref="CH96:CT96"/>
    <mergeCell ref="DH95:DT95"/>
    <mergeCell ref="BK94:BT94"/>
    <mergeCell ref="DH94:DT94"/>
    <mergeCell ref="CH89:CT89"/>
    <mergeCell ref="CU89:DG89"/>
    <mergeCell ref="DU94:EG94"/>
    <mergeCell ref="EH94:EN94"/>
    <mergeCell ref="EH92:EN92"/>
    <mergeCell ref="BU93:CG93"/>
    <mergeCell ref="CH93:CT93"/>
    <mergeCell ref="CU93:DG93"/>
    <mergeCell ref="DH93:DT93"/>
    <mergeCell ref="DU93:EG93"/>
    <mergeCell ref="CU90:DG90"/>
    <mergeCell ref="BU92:CG92"/>
    <mergeCell ref="CH92:CT92"/>
    <mergeCell ref="CU92:DG92"/>
    <mergeCell ref="BU91:CG91"/>
    <mergeCell ref="CH91:CT91"/>
    <mergeCell ref="CU91:DG91"/>
    <mergeCell ref="BU90:CG90"/>
    <mergeCell ref="CH90:CT90"/>
    <mergeCell ref="CH88:CT88"/>
    <mergeCell ref="CU88:DG88"/>
    <mergeCell ref="DH88:DT88"/>
    <mergeCell ref="DU88:EG88"/>
    <mergeCell ref="BK89:BT89"/>
    <mergeCell ref="EH88:EN88"/>
    <mergeCell ref="DU89:EG89"/>
    <mergeCell ref="EH89:EN89"/>
    <mergeCell ref="DH89:DT89"/>
    <mergeCell ref="BU89:CG89"/>
    <mergeCell ref="BK90:BT90"/>
    <mergeCell ref="DU85:EG85"/>
    <mergeCell ref="EH82:EN82"/>
    <mergeCell ref="DU83:EG83"/>
    <mergeCell ref="BK84:BT84"/>
    <mergeCell ref="BK85:BT85"/>
    <mergeCell ref="BU82:CG82"/>
    <mergeCell ref="CH82:CT82"/>
    <mergeCell ref="EH83:EN83"/>
    <mergeCell ref="CU82:DG82"/>
    <mergeCell ref="BK88:BT88"/>
    <mergeCell ref="BU88:CG88"/>
    <mergeCell ref="DH82:DT82"/>
    <mergeCell ref="EH85:EN85"/>
    <mergeCell ref="DU82:EG82"/>
    <mergeCell ref="CU85:DG85"/>
    <mergeCell ref="DH85:DT85"/>
    <mergeCell ref="EH84:EN84"/>
    <mergeCell ref="DU84:EG84"/>
    <mergeCell ref="DU87:EG87"/>
    <mergeCell ref="BU85:CG85"/>
    <mergeCell ref="CH85:CT85"/>
    <mergeCell ref="I82:AI85"/>
    <mergeCell ref="BK86:BT86"/>
    <mergeCell ref="BU86:CG86"/>
    <mergeCell ref="CH86:CT86"/>
    <mergeCell ref="AJ82:BD85"/>
    <mergeCell ref="AJ86:BD89"/>
    <mergeCell ref="I86:AI89"/>
    <mergeCell ref="BK87:BT87"/>
    <mergeCell ref="DU86:EG86"/>
    <mergeCell ref="EH86:EN86"/>
    <mergeCell ref="BU87:CG87"/>
    <mergeCell ref="CH87:CT87"/>
    <mergeCell ref="CU87:DG87"/>
    <mergeCell ref="DH87:DT87"/>
    <mergeCell ref="CU86:DG86"/>
    <mergeCell ref="EH87:EN87"/>
    <mergeCell ref="DH86:DT86"/>
    <mergeCell ref="EH78:EN78"/>
    <mergeCell ref="EH79:EN79"/>
    <mergeCell ref="EH80:EN80"/>
    <mergeCell ref="DU81:EG81"/>
    <mergeCell ref="EH81:EN81"/>
    <mergeCell ref="EH74:EN74"/>
    <mergeCell ref="EH75:EN75"/>
    <mergeCell ref="EH76:EN76"/>
    <mergeCell ref="DU77:EG77"/>
    <mergeCell ref="EH77:EN77"/>
    <mergeCell ref="CH83:CT83"/>
    <mergeCell ref="CU83:DG83"/>
    <mergeCell ref="DH83:DT83"/>
    <mergeCell ref="BK81:BT81"/>
    <mergeCell ref="BU81:CG81"/>
    <mergeCell ref="CH81:CT81"/>
    <mergeCell ref="CU81:DG81"/>
    <mergeCell ref="BK82:BT82"/>
    <mergeCell ref="BK83:BT83"/>
    <mergeCell ref="BU80:CG80"/>
    <mergeCell ref="CH80:CT80"/>
    <mergeCell ref="CU80:DG80"/>
    <mergeCell ref="DH80:DT80"/>
    <mergeCell ref="DH81:DT81"/>
    <mergeCell ref="BU84:CG84"/>
    <mergeCell ref="CH84:CT84"/>
    <mergeCell ref="CU84:DG84"/>
    <mergeCell ref="DH84:DT84"/>
    <mergeCell ref="BU83:CG83"/>
    <mergeCell ref="CU70:DG70"/>
    <mergeCell ref="DH70:DT70"/>
    <mergeCell ref="DU70:EG70"/>
    <mergeCell ref="EH70:EN70"/>
    <mergeCell ref="CU72:DG72"/>
    <mergeCell ref="CU71:DG71"/>
    <mergeCell ref="DU73:EG73"/>
    <mergeCell ref="DU71:EG71"/>
    <mergeCell ref="EH71:EN71"/>
    <mergeCell ref="DH72:DT72"/>
    <mergeCell ref="DH73:DT73"/>
    <mergeCell ref="DU72:EG72"/>
    <mergeCell ref="DH71:DT71"/>
    <mergeCell ref="EH73:EN73"/>
    <mergeCell ref="EH72:EN72"/>
    <mergeCell ref="CU79:DG79"/>
    <mergeCell ref="BK71:BT71"/>
    <mergeCell ref="BK72:BT72"/>
    <mergeCell ref="BK73:BT73"/>
    <mergeCell ref="CH73:CT73"/>
    <mergeCell ref="CU73:DG73"/>
    <mergeCell ref="BU72:CG72"/>
    <mergeCell ref="CH72:CT72"/>
    <mergeCell ref="BU74:CG74"/>
    <mergeCell ref="CH74:CT74"/>
    <mergeCell ref="BU73:CG73"/>
    <mergeCell ref="BK70:BT70"/>
    <mergeCell ref="BU71:CG71"/>
    <mergeCell ref="CH71:CT71"/>
    <mergeCell ref="BU79:CG79"/>
    <mergeCell ref="CH79:CT79"/>
    <mergeCell ref="BU70:CG70"/>
    <mergeCell ref="CH70:CT70"/>
    <mergeCell ref="BU76:CG76"/>
    <mergeCell ref="CH76:CT76"/>
    <mergeCell ref="EH68:EN68"/>
    <mergeCell ref="BU69:CG69"/>
    <mergeCell ref="CH69:CT69"/>
    <mergeCell ref="CU69:DG69"/>
    <mergeCell ref="DH69:DT69"/>
    <mergeCell ref="DU69:EG69"/>
    <mergeCell ref="BU68:CG68"/>
    <mergeCell ref="EH69:EN69"/>
    <mergeCell ref="CU68:DG68"/>
    <mergeCell ref="CH68:CT68"/>
    <mergeCell ref="EH61:EN61"/>
    <mergeCell ref="I58:AI61"/>
    <mergeCell ref="AJ58:BD61"/>
    <mergeCell ref="CU61:DG61"/>
    <mergeCell ref="DH61:DT61"/>
    <mergeCell ref="DH59:DT59"/>
    <mergeCell ref="DU59:EG59"/>
    <mergeCell ref="EH58:EN58"/>
    <mergeCell ref="DU58:EG58"/>
    <mergeCell ref="CU58:DG58"/>
    <mergeCell ref="EH66:EN66"/>
    <mergeCell ref="EH67:EN67"/>
    <mergeCell ref="BU66:CG66"/>
    <mergeCell ref="CH66:CT66"/>
    <mergeCell ref="CU66:DG66"/>
    <mergeCell ref="DH66:DT66"/>
    <mergeCell ref="DU67:EG67"/>
    <mergeCell ref="DU66:EG66"/>
    <mergeCell ref="BK69:BT69"/>
    <mergeCell ref="CU59:DG59"/>
    <mergeCell ref="BU61:CG61"/>
    <mergeCell ref="DU61:EG61"/>
    <mergeCell ref="BK64:BT64"/>
    <mergeCell ref="BU64:CG64"/>
    <mergeCell ref="BK63:BT63"/>
    <mergeCell ref="DH68:DT68"/>
    <mergeCell ref="DU68:EG68"/>
    <mergeCell ref="DU62:EG62"/>
    <mergeCell ref="BK68:BT68"/>
    <mergeCell ref="DH62:DT62"/>
    <mergeCell ref="CU63:DG63"/>
    <mergeCell ref="CU65:DG65"/>
    <mergeCell ref="CU62:DG62"/>
    <mergeCell ref="BU62:CG62"/>
    <mergeCell ref="CH62:CT62"/>
    <mergeCell ref="CH64:CT64"/>
    <mergeCell ref="BU67:CG67"/>
    <mergeCell ref="CH67:CT67"/>
    <mergeCell ref="CU64:DG64"/>
    <mergeCell ref="DH64:DT64"/>
    <mergeCell ref="DU64:EG64"/>
    <mergeCell ref="CU67:DG67"/>
    <mergeCell ref="DH67:DT67"/>
    <mergeCell ref="BK66:BT66"/>
    <mergeCell ref="BK67:BT67"/>
    <mergeCell ref="BK65:BT65"/>
    <mergeCell ref="BU65:CG65"/>
    <mergeCell ref="CH65:CT65"/>
    <mergeCell ref="EH59:EN59"/>
    <mergeCell ref="BU60:CG60"/>
    <mergeCell ref="CH60:CT60"/>
    <mergeCell ref="CU60:DG60"/>
    <mergeCell ref="DH60:DT60"/>
    <mergeCell ref="DU60:EG60"/>
    <mergeCell ref="EH60:EN60"/>
    <mergeCell ref="EH56:EN56"/>
    <mergeCell ref="BU57:CG57"/>
    <mergeCell ref="CH57:CT57"/>
    <mergeCell ref="CU57:DG57"/>
    <mergeCell ref="DH57:DT57"/>
    <mergeCell ref="DU57:EG57"/>
    <mergeCell ref="EH57:EN57"/>
    <mergeCell ref="DH56:DT56"/>
    <mergeCell ref="DU56:EG56"/>
    <mergeCell ref="EH52:EN52"/>
    <mergeCell ref="CU52:DG52"/>
    <mergeCell ref="BU56:CG56"/>
    <mergeCell ref="CH56:CT56"/>
    <mergeCell ref="CU56:DG56"/>
    <mergeCell ref="BU53:CG53"/>
    <mergeCell ref="EH55:EN55"/>
    <mergeCell ref="EH54:EN54"/>
    <mergeCell ref="CH55:CT55"/>
    <mergeCell ref="CH54:CT54"/>
    <mergeCell ref="CU54:DG54"/>
    <mergeCell ref="DU55:EG55"/>
    <mergeCell ref="DU54:EG54"/>
    <mergeCell ref="DH55:DT55"/>
    <mergeCell ref="DH54:DT54"/>
    <mergeCell ref="CU51:DG51"/>
    <mergeCell ref="CU55:DG55"/>
    <mergeCell ref="DU52:EG52"/>
    <mergeCell ref="DH51:DT51"/>
    <mergeCell ref="BK39:BT39"/>
    <mergeCell ref="EH41:EN41"/>
    <mergeCell ref="BK41:BT41"/>
    <mergeCell ref="BU41:CG41"/>
    <mergeCell ref="DH38:DT38"/>
    <mergeCell ref="CU50:DG50"/>
    <mergeCell ref="CH45:CT45"/>
    <mergeCell ref="DU45:EG45"/>
    <mergeCell ref="DU43:EG43"/>
    <mergeCell ref="BU44:CG44"/>
    <mergeCell ref="CH44:CT44"/>
    <mergeCell ref="EH38:EN38"/>
    <mergeCell ref="BU38:CG38"/>
    <mergeCell ref="EH39:EN39"/>
    <mergeCell ref="A38:H41"/>
    <mergeCell ref="I38:AI41"/>
    <mergeCell ref="DU40:EG40"/>
    <mergeCell ref="BK40:BT40"/>
    <mergeCell ref="BU40:CG40"/>
    <mergeCell ref="CH40:CT40"/>
    <mergeCell ref="DU39:EG39"/>
    <mergeCell ref="DU38:EG38"/>
    <mergeCell ref="BK38:BT38"/>
    <mergeCell ref="AJ38:BJ41"/>
    <mergeCell ref="I46:AI49"/>
    <mergeCell ref="A42:H45"/>
    <mergeCell ref="A46:H49"/>
    <mergeCell ref="BK42:BT42"/>
    <mergeCell ref="BK43:BT43"/>
    <mergeCell ref="BK44:BT44"/>
    <mergeCell ref="AJ42:BD45"/>
    <mergeCell ref="I42:AI45"/>
    <mergeCell ref="DU41:EG41"/>
    <mergeCell ref="CU42:DG42"/>
    <mergeCell ref="CU41:DG41"/>
    <mergeCell ref="CH42:CT42"/>
    <mergeCell ref="CU40:DG40"/>
    <mergeCell ref="CU38:DG38"/>
    <mergeCell ref="CH46:CT46"/>
    <mergeCell ref="CH47:CT47"/>
    <mergeCell ref="BU46:CG46"/>
    <mergeCell ref="CU46:DG46"/>
    <mergeCell ref="CU47:DG47"/>
    <mergeCell ref="DU42:EG42"/>
    <mergeCell ref="BU43:CG43"/>
    <mergeCell ref="CH43:CT43"/>
    <mergeCell ref="BU47:CG47"/>
    <mergeCell ref="BU45:CG45"/>
    <mergeCell ref="CU49:DG49"/>
    <mergeCell ref="DH44:DT44"/>
    <mergeCell ref="DH42:DT42"/>
    <mergeCell ref="DH46:DT46"/>
    <mergeCell ref="DH47:DT47"/>
    <mergeCell ref="CU44:DG44"/>
    <mergeCell ref="CU43:DG43"/>
    <mergeCell ref="DH48:DT48"/>
    <mergeCell ref="DH49:DT49"/>
    <mergeCell ref="DH43:DT43"/>
    <mergeCell ref="BK33:BT33"/>
    <mergeCell ref="BK31:BT31"/>
    <mergeCell ref="AJ34:BJ37"/>
    <mergeCell ref="BU31:CG31"/>
    <mergeCell ref="DH32:DT32"/>
    <mergeCell ref="DH35:DT35"/>
    <mergeCell ref="CU37:DG37"/>
    <mergeCell ref="BU35:CG35"/>
    <mergeCell ref="EH36:EN36"/>
    <mergeCell ref="EH35:EN35"/>
    <mergeCell ref="EH34:EN34"/>
    <mergeCell ref="BK34:BT34"/>
    <mergeCell ref="BU34:CG34"/>
    <mergeCell ref="CH34:CT34"/>
    <mergeCell ref="DU34:EG34"/>
    <mergeCell ref="DU36:EG36"/>
    <mergeCell ref="DH30:DT30"/>
    <mergeCell ref="BK35:BT35"/>
    <mergeCell ref="DU35:EG35"/>
    <mergeCell ref="DH36:DT36"/>
    <mergeCell ref="CU34:DG34"/>
    <mergeCell ref="BK36:BT36"/>
    <mergeCell ref="BU36:CG36"/>
    <mergeCell ref="DH34:DT34"/>
    <mergeCell ref="CH35:CT35"/>
    <mergeCell ref="CU35:DG35"/>
    <mergeCell ref="CU31:DG31"/>
    <mergeCell ref="CH36:CT36"/>
    <mergeCell ref="CU36:DG36"/>
    <mergeCell ref="BU30:CG30"/>
    <mergeCell ref="CH30:CT30"/>
    <mergeCell ref="CU30:DG30"/>
    <mergeCell ref="A34:H37"/>
    <mergeCell ref="EH37:EN37"/>
    <mergeCell ref="BK37:BT37"/>
    <mergeCell ref="BK29:BT29"/>
    <mergeCell ref="BU29:CG29"/>
    <mergeCell ref="CH29:CT29"/>
    <mergeCell ref="CU29:DG29"/>
    <mergeCell ref="DH29:DT29"/>
    <mergeCell ref="AJ30:BJ33"/>
    <mergeCell ref="I34:AI37"/>
    <mergeCell ref="A30:H33"/>
    <mergeCell ref="DU32:EG32"/>
    <mergeCell ref="EH32:EN32"/>
    <mergeCell ref="BK32:BT32"/>
    <mergeCell ref="BU32:CG32"/>
    <mergeCell ref="CH32:CT32"/>
    <mergeCell ref="DU33:EG33"/>
    <mergeCell ref="DU31:EG31"/>
    <mergeCell ref="EH31:EN31"/>
    <mergeCell ref="I30:AI33"/>
    <mergeCell ref="BU37:CG37"/>
    <mergeCell ref="DU30:EG30"/>
    <mergeCell ref="EH30:EN30"/>
    <mergeCell ref="BK30:BT30"/>
    <mergeCell ref="BU33:CG33"/>
    <mergeCell ref="CH33:CT33"/>
    <mergeCell ref="CU33:DG33"/>
    <mergeCell ref="DH37:DT37"/>
    <mergeCell ref="DH33:DT33"/>
    <mergeCell ref="EH33:EN33"/>
    <mergeCell ref="A26:H29"/>
    <mergeCell ref="DU28:EG28"/>
    <mergeCell ref="AJ26:BJ29"/>
    <mergeCell ref="BK26:BT26"/>
    <mergeCell ref="I26:AI29"/>
    <mergeCell ref="BU26:CG26"/>
    <mergeCell ref="CH26:CT26"/>
    <mergeCell ref="BK28:BT28"/>
    <mergeCell ref="DU27:EG27"/>
    <mergeCell ref="EH27:EN27"/>
    <mergeCell ref="BK27:BT27"/>
    <mergeCell ref="BU27:CG27"/>
    <mergeCell ref="BU28:CG28"/>
    <mergeCell ref="CH28:CT28"/>
    <mergeCell ref="A22:H25"/>
    <mergeCell ref="A19:H20"/>
    <mergeCell ref="A21:H21"/>
    <mergeCell ref="I19:AI20"/>
    <mergeCell ref="I21:AI21"/>
    <mergeCell ref="I22:AI25"/>
    <mergeCell ref="BK24:BT24"/>
    <mergeCell ref="DH24:DT24"/>
    <mergeCell ref="BU24:CG24"/>
    <mergeCell ref="BK25:BT25"/>
    <mergeCell ref="BU25:CG25"/>
    <mergeCell ref="BU20:CG20"/>
    <mergeCell ref="BU21:CG21"/>
    <mergeCell ref="CH24:CT24"/>
    <mergeCell ref="DU20:EG20"/>
    <mergeCell ref="BK22:BT22"/>
    <mergeCell ref="DU22:EG22"/>
    <mergeCell ref="AJ21:BJ21"/>
    <mergeCell ref="BK21:BT21"/>
    <mergeCell ref="AJ19:BJ20"/>
    <mergeCell ref="BK19:BT20"/>
    <mergeCell ref="AJ22:BJ25"/>
    <mergeCell ref="BK23:BT23"/>
    <mergeCell ref="CH20:CT20"/>
    <mergeCell ref="BK45:BT45"/>
    <mergeCell ref="CH25:CT25"/>
    <mergeCell ref="CU25:DG25"/>
    <mergeCell ref="CH39:CT39"/>
    <mergeCell ref="CU39:DG39"/>
    <mergeCell ref="CH41:CT41"/>
    <mergeCell ref="CU32:DG32"/>
    <mergeCell ref="CH38:CT38"/>
    <mergeCell ref="BU39:CG39"/>
    <mergeCell ref="BU42:CG42"/>
    <mergeCell ref="BK61:BT61"/>
    <mergeCell ref="BU59:CG59"/>
    <mergeCell ref="CH59:CT59"/>
    <mergeCell ref="BK56:BT56"/>
    <mergeCell ref="BK57:BT57"/>
    <mergeCell ref="BU58:CG58"/>
    <mergeCell ref="CH58:CT58"/>
    <mergeCell ref="CH61:CT61"/>
    <mergeCell ref="BU48:CG48"/>
    <mergeCell ref="BU51:CG51"/>
    <mergeCell ref="CH49:CT49"/>
    <mergeCell ref="CH52:CT52"/>
    <mergeCell ref="BK53:BT53"/>
    <mergeCell ref="BK50:BT50"/>
    <mergeCell ref="BK51:BT51"/>
    <mergeCell ref="BK52:BT52"/>
    <mergeCell ref="CH50:CT50"/>
    <mergeCell ref="BU49:CG49"/>
    <mergeCell ref="AJ46:BD49"/>
    <mergeCell ref="BK46:BT46"/>
    <mergeCell ref="BK47:BT47"/>
    <mergeCell ref="BK48:BT48"/>
    <mergeCell ref="BK49:BT49"/>
    <mergeCell ref="AJ50:BJ53"/>
    <mergeCell ref="I54:AI57"/>
    <mergeCell ref="BK59:BT59"/>
    <mergeCell ref="BK60:BT60"/>
    <mergeCell ref="BU50:CG50"/>
    <mergeCell ref="BU52:CG52"/>
    <mergeCell ref="BU55:CG55"/>
    <mergeCell ref="I50:AI53"/>
    <mergeCell ref="AJ54:BD57"/>
    <mergeCell ref="DH52:DT52"/>
    <mergeCell ref="CH51:CT51"/>
    <mergeCell ref="BU19:EG19"/>
    <mergeCell ref="BU23:CG23"/>
    <mergeCell ref="CH23:CT23"/>
    <mergeCell ref="CU23:DG23"/>
    <mergeCell ref="BU22:CG22"/>
    <mergeCell ref="DH23:DT23"/>
    <mergeCell ref="DU23:EG23"/>
    <mergeCell ref="DH50:DT50"/>
    <mergeCell ref="CU20:DG20"/>
    <mergeCell ref="CU21:DG21"/>
    <mergeCell ref="DH21:DT21"/>
    <mergeCell ref="CH21:CT21"/>
    <mergeCell ref="EH22:EN22"/>
    <mergeCell ref="I62:AI65"/>
    <mergeCell ref="AJ62:BD65"/>
    <mergeCell ref="BK62:BT62"/>
    <mergeCell ref="BU63:CG63"/>
    <mergeCell ref="BK58:BT58"/>
    <mergeCell ref="CH22:CT22"/>
    <mergeCell ref="DH27:DT27"/>
    <mergeCell ref="CU28:DG28"/>
    <mergeCell ref="DH28:DT28"/>
    <mergeCell ref="CH27:CT27"/>
    <mergeCell ref="CU27:DG27"/>
    <mergeCell ref="DH25:DT25"/>
    <mergeCell ref="EH29:EN29"/>
    <mergeCell ref="EH25:EN25"/>
    <mergeCell ref="EH26:EN26"/>
    <mergeCell ref="DH40:DT40"/>
    <mergeCell ref="DH41:DT41"/>
    <mergeCell ref="CH37:CT37"/>
    <mergeCell ref="DU37:EG37"/>
    <mergeCell ref="EH28:EN28"/>
    <mergeCell ref="DU29:EG29"/>
    <mergeCell ref="CH31:CT31"/>
    <mergeCell ref="DH22:DT22"/>
    <mergeCell ref="CU24:DG24"/>
    <mergeCell ref="DU21:EG21"/>
    <mergeCell ref="DU26:EG26"/>
    <mergeCell ref="DU25:EG25"/>
    <mergeCell ref="CU26:DG26"/>
    <mergeCell ref="DH26:DT26"/>
    <mergeCell ref="CU22:DG22"/>
    <mergeCell ref="DU24:EG24"/>
    <mergeCell ref="EH19:EN20"/>
    <mergeCell ref="BU103:CG103"/>
    <mergeCell ref="CU103:DG103"/>
    <mergeCell ref="DH103:DT103"/>
    <mergeCell ref="DU103:EG103"/>
    <mergeCell ref="CH103:CT103"/>
    <mergeCell ref="EH42:EN42"/>
    <mergeCell ref="EH43:EN43"/>
    <mergeCell ref="EH44:EN44"/>
    <mergeCell ref="EH40:EN40"/>
    <mergeCell ref="EH45:EN45"/>
    <mergeCell ref="CH102:CT102"/>
    <mergeCell ref="DH65:DT65"/>
    <mergeCell ref="DU65:EG65"/>
    <mergeCell ref="CH63:CT63"/>
    <mergeCell ref="CH48:CT48"/>
    <mergeCell ref="DH63:DT63"/>
    <mergeCell ref="DU63:EG63"/>
    <mergeCell ref="CU48:DG48"/>
    <mergeCell ref="DU48:EG48"/>
    <mergeCell ref="EH23:EN23"/>
    <mergeCell ref="EH24:EN24"/>
    <mergeCell ref="EH51:EN51"/>
    <mergeCell ref="CH53:CT53"/>
    <mergeCell ref="CU53:DG53"/>
    <mergeCell ref="DH53:DT53"/>
    <mergeCell ref="CU45:DG45"/>
    <mergeCell ref="DH45:DT45"/>
    <mergeCell ref="DH39:DT39"/>
    <mergeCell ref="DU44:EG44"/>
    <mergeCell ref="DU47:EG47"/>
    <mergeCell ref="EH48:EN48"/>
    <mergeCell ref="EH49:EN49"/>
    <mergeCell ref="EH47:EN47"/>
    <mergeCell ref="EH21:EN21"/>
    <mergeCell ref="EH64:EN64"/>
    <mergeCell ref="EH63:EN63"/>
    <mergeCell ref="EH62:EN62"/>
    <mergeCell ref="EH46:EN46"/>
    <mergeCell ref="EH50:EN50"/>
    <mergeCell ref="A107:O107"/>
    <mergeCell ref="AJ107:BD107"/>
    <mergeCell ref="BK107:BT107"/>
    <mergeCell ref="BU107:CG107"/>
    <mergeCell ref="DU51:EG51"/>
    <mergeCell ref="EH53:EN53"/>
    <mergeCell ref="DU53:EG53"/>
    <mergeCell ref="BU54:CG54"/>
    <mergeCell ref="BK54:BT54"/>
    <mergeCell ref="BK55:BT55"/>
    <mergeCell ref="EH107:EN107"/>
    <mergeCell ref="DH18:DT18"/>
    <mergeCell ref="DU18:EG18"/>
    <mergeCell ref="EH18:EN18"/>
    <mergeCell ref="EH106:EN106"/>
    <mergeCell ref="CH107:CT107"/>
    <mergeCell ref="CU107:DG107"/>
    <mergeCell ref="DH107:DT107"/>
    <mergeCell ref="DU107:EG107"/>
    <mergeCell ref="DU50:EG50"/>
    <mergeCell ref="A18:H18"/>
    <mergeCell ref="I18:O18"/>
    <mergeCell ref="AJ18:BD18"/>
    <mergeCell ref="BK18:BT18"/>
    <mergeCell ref="CH106:CT106"/>
    <mergeCell ref="CU106:DG106"/>
    <mergeCell ref="A106:O106"/>
    <mergeCell ref="AJ106:BD106"/>
    <mergeCell ref="BK106:BT106"/>
    <mergeCell ref="BU106:CG106"/>
    <mergeCell ref="BU18:CG18"/>
    <mergeCell ref="CH18:CT18"/>
    <mergeCell ref="CU18:DG18"/>
    <mergeCell ref="EH105:EN105"/>
    <mergeCell ref="DH31:DT31"/>
    <mergeCell ref="DH58:DT58"/>
    <mergeCell ref="DH20:DT20"/>
    <mergeCell ref="EH65:EN65"/>
    <mergeCell ref="DU49:EG49"/>
    <mergeCell ref="DU46:EG46"/>
    <mergeCell ref="A109:O109"/>
    <mergeCell ref="AJ109:BD109"/>
    <mergeCell ref="BK109:BT109"/>
    <mergeCell ref="BU109:CG109"/>
    <mergeCell ref="CU108:DG108"/>
    <mergeCell ref="DH108:DT108"/>
    <mergeCell ref="AJ108:BD108"/>
    <mergeCell ref="BK108:BT108"/>
    <mergeCell ref="BU108:CG108"/>
    <mergeCell ref="CH108:CT108"/>
    <mergeCell ref="CU2:EN2"/>
    <mergeCell ref="CU7:EN7"/>
    <mergeCell ref="CH109:CT109"/>
    <mergeCell ref="CU109:DG109"/>
    <mergeCell ref="DH109:DT109"/>
    <mergeCell ref="DU109:EG109"/>
    <mergeCell ref="DU108:EG108"/>
    <mergeCell ref="EH108:EN108"/>
    <mergeCell ref="DH106:DT106"/>
    <mergeCell ref="DU106:EG106"/>
    <mergeCell ref="CU11:EN11"/>
    <mergeCell ref="CU12:EN12"/>
    <mergeCell ref="EH109:EN109"/>
    <mergeCell ref="A108:O108"/>
    <mergeCell ref="A15:EN17"/>
    <mergeCell ref="A1:O14"/>
    <mergeCell ref="AJ1:BC14"/>
    <mergeCell ref="BD1:BT14"/>
    <mergeCell ref="BU1:CG14"/>
    <mergeCell ref="CH1:CT14"/>
    <mergeCell ref="CU5:EN5"/>
    <mergeCell ref="CU4:EN4"/>
    <mergeCell ref="CU3:EN3"/>
    <mergeCell ref="CU1:EN1"/>
    <mergeCell ref="CU13:EN13"/>
    <mergeCell ref="CU14:EX14"/>
    <mergeCell ref="CU8:EN8"/>
    <mergeCell ref="CU6:EN6"/>
    <mergeCell ref="CU9:EN9"/>
    <mergeCell ref="CU10:EN10"/>
  </mergeCells>
  <phoneticPr fontId="0" type="noConversion"/>
  <pageMargins left="0.9" right="0.23622047244094491" top="0.6692913385826772" bottom="0.43307086614173229" header="0.39370078740157483" footer="0.19685039370078741"/>
  <pageSetup paperSize="9" scale="75" orientation="portrait" blackAndWhite="1" cellComments="asDisplayed" r:id="rId1"/>
  <headerFooter alignWithMargins="0">
    <oddFooter>&amp;C&amp;P</oddFooter>
  </headerFooter>
  <rowBreaks count="4" manualBreakCount="4">
    <brk id="37" max="143" man="1"/>
    <brk id="65" max="143" man="1"/>
    <brk id="81" max="143" man="1"/>
    <brk id="102" max="1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N110"/>
  <sheetViews>
    <sheetView tabSelected="1" view="pageBreakPreview" topLeftCell="A7" zoomScale="106" zoomScaleNormal="100" zoomScaleSheetLayoutView="106" workbookViewId="0">
      <selection activeCell="A16" sqref="A16:DU18"/>
    </sheetView>
  </sheetViews>
  <sheetFormatPr defaultColWidth="0.85546875" defaultRowHeight="11.25"/>
  <cols>
    <col min="1" max="1" width="5.5703125" style="1" customWidth="1"/>
    <col min="2" max="2" width="1.85546875" style="1" customWidth="1"/>
    <col min="3" max="5" width="0.85546875" style="1" customWidth="1"/>
    <col min="6" max="6" width="0.5703125" style="1" customWidth="1"/>
    <col min="7" max="7" width="0.85546875" style="1" customWidth="1"/>
    <col min="8" max="8" width="0.7109375" style="1" customWidth="1"/>
    <col min="9" max="9" width="0.85546875" style="1" customWidth="1"/>
    <col min="10" max="16" width="0.85546875" style="1" hidden="1" customWidth="1"/>
    <col min="17" max="25" width="0.85546875" style="1"/>
    <col min="26" max="26" width="1.140625" style="1" customWidth="1"/>
    <col min="27" max="33" width="0.85546875" style="1"/>
    <col min="34" max="34" width="5.42578125" style="1" customWidth="1"/>
    <col min="35" max="35" width="0.7109375" style="1" customWidth="1"/>
    <col min="36" max="36" width="0.85546875" style="1" hidden="1" customWidth="1"/>
    <col min="37" max="37" width="0.7109375" style="1" hidden="1" customWidth="1"/>
    <col min="38" max="38" width="0.28515625" style="1" hidden="1" customWidth="1"/>
    <col min="39" max="43" width="0.85546875" style="1" hidden="1" customWidth="1"/>
    <col min="44" max="52" width="0.85546875" style="1"/>
    <col min="53" max="53" width="8.85546875" style="1" customWidth="1"/>
    <col min="54" max="63" width="0.85546875" style="1"/>
    <col min="64" max="65" width="0.85546875" style="1" customWidth="1"/>
    <col min="66" max="66" width="1.5703125" style="1" customWidth="1"/>
    <col min="67" max="78" width="0.85546875" style="1"/>
    <col min="79" max="79" width="1.85546875" style="1" customWidth="1"/>
    <col min="80" max="90" width="0.85546875" style="1"/>
    <col min="91" max="91" width="1.28515625" style="1" customWidth="1"/>
    <col min="92" max="103" width="0.85546875" style="1"/>
    <col min="104" max="104" width="1.7109375" style="1" customWidth="1"/>
    <col min="105" max="118" width="0.85546875" style="1"/>
    <col min="119" max="119" width="1.5703125" style="1" customWidth="1"/>
    <col min="120" max="123" width="0.85546875" style="1"/>
    <col min="124" max="124" width="0.85546875" style="1" customWidth="1"/>
    <col min="125" max="125" width="6.140625" style="1" customWidth="1"/>
    <col min="126" max="126" width="4" style="1" customWidth="1"/>
    <col min="127" max="16384" width="0.85546875" style="1"/>
  </cols>
  <sheetData>
    <row r="1" spans="1:137" ht="15.75">
      <c r="A1" s="15"/>
      <c r="B1" s="15"/>
      <c r="C1" s="15"/>
      <c r="D1" s="15"/>
      <c r="E1" s="15"/>
      <c r="F1" s="15"/>
      <c r="G1" s="15"/>
      <c r="H1" s="15"/>
      <c r="I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3" t="s">
        <v>85</v>
      </c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</row>
    <row r="2" spans="1:137" ht="15.75">
      <c r="A2" s="15"/>
      <c r="B2" s="15"/>
      <c r="C2" s="15"/>
      <c r="D2" s="15"/>
      <c r="E2" s="15"/>
      <c r="F2" s="15"/>
      <c r="G2" s="15"/>
      <c r="H2" s="15"/>
      <c r="I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</row>
    <row r="3" spans="1:137" ht="15.75">
      <c r="A3" s="15"/>
      <c r="B3" s="15"/>
      <c r="C3" s="15"/>
      <c r="D3" s="15"/>
      <c r="E3" s="15"/>
      <c r="F3" s="15"/>
      <c r="G3" s="15"/>
      <c r="H3" s="15"/>
      <c r="I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2" t="s">
        <v>77</v>
      </c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</row>
    <row r="4" spans="1:137" ht="15.75">
      <c r="A4" s="15"/>
      <c r="B4" s="15"/>
      <c r="C4" s="15"/>
      <c r="D4" s="15"/>
      <c r="E4" s="15"/>
      <c r="F4" s="15"/>
      <c r="G4" s="15"/>
      <c r="H4" s="15"/>
      <c r="I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2" t="s">
        <v>78</v>
      </c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1"/>
      <c r="DX4" s="11"/>
      <c r="DY4" s="11"/>
    </row>
    <row r="5" spans="1:137" ht="15.75">
      <c r="A5" s="15"/>
      <c r="B5" s="15"/>
      <c r="C5" s="15"/>
      <c r="D5" s="15"/>
      <c r="E5" s="15"/>
      <c r="F5" s="15"/>
      <c r="G5" s="15"/>
      <c r="H5" s="15"/>
      <c r="I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2" t="s">
        <v>79</v>
      </c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</row>
    <row r="6" spans="1:137" ht="15.75">
      <c r="A6" s="15"/>
      <c r="B6" s="15"/>
      <c r="C6" s="15"/>
      <c r="D6" s="15"/>
      <c r="E6" s="15"/>
      <c r="F6" s="15"/>
      <c r="G6" s="15"/>
      <c r="H6" s="15"/>
      <c r="I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2" t="s">
        <v>86</v>
      </c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37" ht="15.75">
      <c r="A7" s="15"/>
      <c r="B7" s="15"/>
      <c r="C7" s="15"/>
      <c r="D7" s="15"/>
      <c r="E7" s="15"/>
      <c r="F7" s="15"/>
      <c r="G7" s="15"/>
      <c r="H7" s="15"/>
      <c r="I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</row>
    <row r="8" spans="1:137" ht="15.75">
      <c r="A8" s="15"/>
      <c r="B8" s="15"/>
      <c r="C8" s="15"/>
      <c r="D8" s="15"/>
      <c r="E8" s="15"/>
      <c r="F8" s="15"/>
      <c r="G8" s="15"/>
      <c r="H8" s="15"/>
      <c r="I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3" t="s">
        <v>70</v>
      </c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1:137" ht="12.75" customHeight="1">
      <c r="A9" s="15"/>
      <c r="B9" s="15"/>
      <c r="C9" s="15"/>
      <c r="D9" s="15"/>
      <c r="E9" s="15"/>
      <c r="F9" s="15"/>
      <c r="G9" s="15"/>
      <c r="H9" s="15"/>
      <c r="I9" s="15"/>
      <c r="J9" s="3"/>
      <c r="K9" s="3"/>
      <c r="L9" s="3"/>
      <c r="M9" s="3"/>
      <c r="N9" s="3"/>
      <c r="O9" s="3"/>
      <c r="P9" s="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</row>
    <row r="10" spans="1:137" ht="11.25" customHeight="1">
      <c r="A10" s="15"/>
      <c r="B10" s="15"/>
      <c r="C10" s="15"/>
      <c r="D10" s="15"/>
      <c r="E10" s="15"/>
      <c r="F10" s="15"/>
      <c r="G10" s="15"/>
      <c r="H10" s="15"/>
      <c r="I10" s="15"/>
      <c r="J10" s="3"/>
      <c r="K10" s="3"/>
      <c r="L10" s="3"/>
      <c r="M10" s="3"/>
      <c r="N10" s="3"/>
      <c r="O10" s="3"/>
      <c r="P10" s="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2" t="s">
        <v>63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3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3"/>
      <c r="K11" s="3"/>
      <c r="L11" s="3"/>
      <c r="M11" s="3"/>
      <c r="N11" s="3"/>
      <c r="O11" s="3"/>
      <c r="P11" s="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2" t="s">
        <v>64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3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2" t="s">
        <v>65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37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3"/>
      <c r="K13" s="3"/>
      <c r="L13" s="3"/>
      <c r="M13" s="3"/>
      <c r="N13" s="3"/>
      <c r="O13" s="3"/>
      <c r="P13" s="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2" t="s">
        <v>75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37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3"/>
      <c r="K14" s="3"/>
      <c r="L14" s="3"/>
      <c r="M14" s="3"/>
      <c r="N14" s="3"/>
      <c r="O14" s="3"/>
      <c r="P14" s="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4" t="s">
        <v>87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3"/>
      <c r="M15" s="3"/>
      <c r="N15" s="3"/>
      <c r="O15" s="3"/>
      <c r="P15" s="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37" ht="12.75" customHeight="1">
      <c r="A16" s="17" t="s">
        <v>67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5"/>
    </row>
    <row r="17" spans="1:126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5"/>
    </row>
    <row r="18" spans="1:126" s="2" customFormat="1" ht="13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5"/>
    </row>
    <row r="19" spans="1:126" ht="29.25" customHeight="1">
      <c r="B19" s="18"/>
      <c r="C19" s="18"/>
      <c r="D19" s="18"/>
      <c r="E19" s="18"/>
      <c r="F19" s="18"/>
      <c r="G19" s="18"/>
      <c r="H19" s="18"/>
      <c r="I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</row>
    <row r="20" spans="1:126" ht="20.25" customHeight="1">
      <c r="A20" s="22" t="s">
        <v>55</v>
      </c>
      <c r="B20" s="22" t="s">
        <v>16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 t="s">
        <v>15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 t="s">
        <v>56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31" t="s">
        <v>11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 t="s">
        <v>17</v>
      </c>
      <c r="DP20" s="31"/>
      <c r="DQ20" s="31"/>
      <c r="DR20" s="31"/>
      <c r="DS20" s="31"/>
      <c r="DT20" s="31"/>
      <c r="DU20" s="31"/>
    </row>
    <row r="21" spans="1:126" ht="5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 t="s">
        <v>9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 t="s">
        <v>10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 t="s">
        <v>58</v>
      </c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 t="s">
        <v>59</v>
      </c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 t="s">
        <v>60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31"/>
      <c r="DP21" s="31"/>
      <c r="DQ21" s="31"/>
      <c r="DR21" s="31"/>
      <c r="DS21" s="31"/>
      <c r="DT21" s="31"/>
      <c r="DU21" s="31"/>
    </row>
    <row r="22" spans="1:126" ht="15">
      <c r="A22" s="4"/>
      <c r="B22" s="25" t="s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 t="s">
        <v>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 t="s">
        <v>3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 t="s">
        <v>4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 t="s">
        <v>5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 t="s">
        <v>6</v>
      </c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 t="s">
        <v>7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 t="s">
        <v>13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 t="s">
        <v>14</v>
      </c>
      <c r="DP22" s="25"/>
      <c r="DQ22" s="25"/>
      <c r="DR22" s="25"/>
      <c r="DS22" s="25"/>
      <c r="DT22" s="25"/>
      <c r="DU22" s="25"/>
    </row>
    <row r="23" spans="1:126" ht="24.75" customHeight="1">
      <c r="A23" s="36"/>
      <c r="B23" s="41" t="s">
        <v>22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2" t="s">
        <v>71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36" t="s">
        <v>18</v>
      </c>
      <c r="AS23" s="36"/>
      <c r="AT23" s="36"/>
      <c r="AU23" s="36"/>
      <c r="AV23" s="36"/>
      <c r="AW23" s="36"/>
      <c r="AX23" s="36"/>
      <c r="AY23" s="36"/>
      <c r="AZ23" s="36"/>
      <c r="BA23" s="36"/>
      <c r="BB23" s="32">
        <f ca="1">SUM('приложение №4'!BU22:CG22)</f>
        <v>59429.69999999999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>
        <f ca="1">SUM('приложение №4'!CH22:CT22)</f>
        <v>41225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>
        <f ca="1">SUM('приложение №4'!CU22:DG22)</f>
        <v>36238.5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 ca="1">SUM('приложение №4'!DH22:DT22)</f>
        <v>36238.5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>
        <f ca="1">SUM('приложение №4'!DU22:EG22)</f>
        <v>36238.5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>
        <f>SUM(BB23:DN23)</f>
        <v>209370.19999999998</v>
      </c>
      <c r="DP23" s="32"/>
      <c r="DQ23" s="32"/>
      <c r="DR23" s="32"/>
      <c r="DS23" s="32"/>
      <c r="DT23" s="32"/>
      <c r="DU23" s="32"/>
    </row>
    <row r="24" spans="1:126" ht="29.25" customHeigh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3" t="s">
        <v>52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29">
        <f>SUM(BB23)</f>
        <v>59429.69999999999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>
        <f>SUM(BO23)</f>
        <v>41225</v>
      </c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>
        <f>SUM(CB23)</f>
        <v>36238.5</v>
      </c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>
        <f>SUM(CO23)</f>
        <v>36238.5</v>
      </c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>SUM(DB23)</f>
        <v>36238.5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>
        <f>SUM(BB24:DN25)</f>
        <v>209370.19999999998</v>
      </c>
      <c r="DP24" s="29"/>
      <c r="DQ24" s="29"/>
      <c r="DR24" s="29"/>
      <c r="DS24" s="29"/>
      <c r="DT24" s="29"/>
      <c r="DU24" s="29"/>
    </row>
    <row r="25" spans="1:126" ht="46.5" customHeight="1">
      <c r="A25" s="36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</row>
    <row r="26" spans="1:126" ht="69" customHeight="1">
      <c r="A26" s="3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54" t="s">
        <v>51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29">
        <v>0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29">
        <v>0</v>
      </c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29">
        <v>0</v>
      </c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29">
        <v>0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29">
        <v>0</v>
      </c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29">
        <v>0</v>
      </c>
      <c r="DP26" s="30"/>
      <c r="DQ26" s="30"/>
      <c r="DR26" s="30"/>
      <c r="DS26" s="30"/>
      <c r="DT26" s="30"/>
      <c r="DU26" s="30"/>
    </row>
    <row r="27" spans="1:126" ht="27.75" customHeight="1">
      <c r="A27" s="42" t="s">
        <v>0</v>
      </c>
      <c r="B27" s="41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2" t="s">
        <v>24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6" t="s">
        <v>18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2">
        <f ca="1">SUM('приложение №4'!BU26:CG26)</f>
        <v>20047.885000000002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2">
        <f ca="1">SUM('приложение №4'!CH26:CT26)</f>
        <v>17443.199999999997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2">
        <f ca="1">SUM('приложение №4'!CU26:DG26)</f>
        <v>14610.3</v>
      </c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2">
        <f ca="1">SUM('приложение №4'!DH26:DT26)</f>
        <v>14610.3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2">
        <f ca="1">SUM('приложение №4'!DU26:EG26)</f>
        <v>14610.3</v>
      </c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2">
        <f ca="1">SUM('приложение №4'!EH26:EN26)</f>
        <v>81321.985000000015</v>
      </c>
      <c r="DP27" s="30"/>
      <c r="DQ27" s="30"/>
      <c r="DR27" s="30"/>
      <c r="DS27" s="30"/>
      <c r="DT27" s="30"/>
      <c r="DU27" s="30"/>
    </row>
    <row r="28" spans="1:126" ht="24" customHeight="1">
      <c r="A28" s="4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53" t="s">
        <v>52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29">
        <f>SUM(BB27)</f>
        <v>20047.885000000002</v>
      </c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>
        <f>SUM(BO27)</f>
        <v>17443.199999999997</v>
      </c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>
        <f>SUM(CB27)</f>
        <v>14610.3</v>
      </c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>
        <f>SUM(CO27)</f>
        <v>14610.3</v>
      </c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>SUM(DB27)</f>
        <v>14610.3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>
        <f>SUM(DO27)</f>
        <v>81321.985000000015</v>
      </c>
      <c r="DP28" s="29"/>
      <c r="DQ28" s="29"/>
      <c r="DR28" s="29"/>
      <c r="DS28" s="29"/>
      <c r="DT28" s="29"/>
      <c r="DU28" s="29"/>
    </row>
    <row r="29" spans="1:126" ht="64.5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</row>
    <row r="30" spans="1:126" ht="42.75" customHeight="1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54" t="s">
        <v>51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29">
        <v>0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29">
        <v>0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29">
        <v>0</v>
      </c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29">
        <v>0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29">
        <v>0</v>
      </c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29">
        <v>0</v>
      </c>
      <c r="DP30" s="30"/>
      <c r="DQ30" s="30"/>
      <c r="DR30" s="30"/>
      <c r="DS30" s="30"/>
      <c r="DT30" s="30"/>
      <c r="DU30" s="30"/>
    </row>
    <row r="31" spans="1:126" ht="24" customHeight="1">
      <c r="A31" s="42" t="s">
        <v>26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2" t="s">
        <v>25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36" t="s">
        <v>18</v>
      </c>
      <c r="AS31" s="36"/>
      <c r="AT31" s="36"/>
      <c r="AU31" s="36"/>
      <c r="AV31" s="36"/>
      <c r="AW31" s="36"/>
      <c r="AX31" s="36"/>
      <c r="AY31" s="36"/>
      <c r="AZ31" s="36"/>
      <c r="BA31" s="36"/>
      <c r="BB31" s="32">
        <f ca="1">SUM('приложение №4'!BU30:CG30)</f>
        <v>10719.644</v>
      </c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2">
        <f ca="1">SUM('приложение №4'!CH30:CT30)</f>
        <v>8742.7999999999993</v>
      </c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2">
        <f ca="1">SUM('приложение №4'!CU30:DG30)</f>
        <v>8664.9</v>
      </c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2">
        <f ca="1">SUM('приложение №4'!DH30:DT30)</f>
        <v>8664.9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2">
        <f ca="1">SUM('приложение №4'!DU30:EG30)</f>
        <v>8664.9</v>
      </c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2">
        <f ca="1">SUM('приложение №4'!EH30:EN30)</f>
        <v>45457.144</v>
      </c>
      <c r="DP31" s="30"/>
      <c r="DQ31" s="30"/>
      <c r="DR31" s="30"/>
      <c r="DS31" s="30"/>
      <c r="DT31" s="30"/>
      <c r="DU31" s="30"/>
    </row>
    <row r="32" spans="1:126" ht="27.75" customHeight="1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53" t="s">
        <v>52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29">
        <f>SUM(BB31)</f>
        <v>10719.644</v>
      </c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>
        <f>SUM(BO31)</f>
        <v>8742.7999999999993</v>
      </c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>
        <f>SUM(CB31)</f>
        <v>8664.9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>
        <v>8664.9</v>
      </c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v>8664.9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>
        <f>SUM(DO31)</f>
        <v>45457.144</v>
      </c>
      <c r="DP32" s="29"/>
      <c r="DQ32" s="29"/>
      <c r="DR32" s="29"/>
      <c r="DS32" s="29"/>
      <c r="DT32" s="29"/>
      <c r="DU32" s="29"/>
    </row>
    <row r="33" spans="1:125" ht="63.75" customHeight="1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</row>
    <row r="34" spans="1:125" ht="30.75" customHeight="1">
      <c r="A34" s="4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54" t="s">
        <v>51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29">
        <v>0</v>
      </c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29">
        <v>0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29">
        <v>0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29">
        <v>0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29">
        <v>0</v>
      </c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29">
        <v>0</v>
      </c>
      <c r="DP34" s="30"/>
      <c r="DQ34" s="30"/>
      <c r="DR34" s="30"/>
      <c r="DS34" s="30"/>
      <c r="DT34" s="30"/>
      <c r="DU34" s="30"/>
    </row>
    <row r="35" spans="1:125" ht="24" customHeight="1">
      <c r="A35" s="42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22" t="s">
        <v>27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35" t="s">
        <v>18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2">
        <f ca="1">SUM('приложение №4'!BU34:CG34)</f>
        <v>102</v>
      </c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2">
        <f ca="1">SUM('приложение №4'!CH34:CT34)</f>
        <v>102</v>
      </c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2">
        <f ca="1">SUM('приложение №4'!CU34:DG34)</f>
        <v>102</v>
      </c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2">
        <f ca="1">SUM('приложение №4'!DH34:DT34)</f>
        <v>102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2">
        <f ca="1">SUM('приложение №4'!DU34:EG34)</f>
        <v>102</v>
      </c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2">
        <f ca="1">SUM('приложение №4'!EH34:EN34)</f>
        <v>510</v>
      </c>
      <c r="DP35" s="30"/>
      <c r="DQ35" s="30"/>
      <c r="DR35" s="30"/>
      <c r="DS35" s="30"/>
      <c r="DT35" s="30"/>
      <c r="DU35" s="30"/>
    </row>
    <row r="36" spans="1:125" ht="30.75" customHeight="1">
      <c r="A36" s="4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53" t="s">
        <v>52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29">
        <f>SUM(BB35)</f>
        <v>102</v>
      </c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>
        <f>SUM(BO35)</f>
        <v>102</v>
      </c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f>SUM(CB35)</f>
        <v>102</v>
      </c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>
        <f>SUM(CO35)</f>
        <v>102</v>
      </c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>
        <f>SUM(DB35)</f>
        <v>102</v>
      </c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>
        <f>SUM(DO35)</f>
        <v>510</v>
      </c>
      <c r="DP36" s="29"/>
      <c r="DQ36" s="29"/>
      <c r="DR36" s="29"/>
      <c r="DS36" s="29"/>
      <c r="DT36" s="29"/>
      <c r="DU36" s="29"/>
    </row>
    <row r="37" spans="1:125" ht="62.25" customHeight="1">
      <c r="A37" s="4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</row>
    <row r="38" spans="1:125" ht="33" customHeight="1">
      <c r="A38" s="4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54" t="s">
        <v>51</v>
      </c>
      <c r="AS38" s="54"/>
      <c r="AT38" s="54"/>
      <c r="AU38" s="54"/>
      <c r="AV38" s="54"/>
      <c r="AW38" s="54"/>
      <c r="AX38" s="54"/>
      <c r="AY38" s="54"/>
      <c r="AZ38" s="54"/>
      <c r="BA38" s="54"/>
      <c r="BB38" s="29">
        <v>0</v>
      </c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29">
        <v>0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29">
        <v>0</v>
      </c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29">
        <v>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29">
        <v>0</v>
      </c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29">
        <v>0</v>
      </c>
      <c r="DP38" s="30"/>
      <c r="DQ38" s="30"/>
      <c r="DR38" s="30"/>
      <c r="DS38" s="30"/>
      <c r="DT38" s="30"/>
      <c r="DU38" s="30"/>
    </row>
    <row r="39" spans="1:125" ht="27" customHeight="1">
      <c r="A39" s="42" t="s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22" t="s">
        <v>29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36" t="s">
        <v>18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2">
        <f ca="1">SUM('приложение №4'!BU38:CG38)</f>
        <v>128</v>
      </c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2">
        <f ca="1">SUM('приложение №4'!CH38:CT38)</f>
        <v>20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2">
        <f ca="1">SUM('приложение №4'!CU38:DG38)</f>
        <v>20</v>
      </c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2">
        <f ca="1">SUM('приложение №4'!DH38:DT38)</f>
        <v>20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2">
        <f ca="1">SUM('приложение №4'!DU38:EG38)</f>
        <v>20</v>
      </c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2">
        <f ca="1">SUM('приложение №4'!EH38:EN38)</f>
        <v>208</v>
      </c>
      <c r="DP39" s="30"/>
      <c r="DQ39" s="30"/>
      <c r="DR39" s="30"/>
      <c r="DS39" s="30"/>
      <c r="DT39" s="30"/>
      <c r="DU39" s="30"/>
    </row>
    <row r="40" spans="1:125" ht="24" customHeight="1">
      <c r="A40" s="4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53" t="s">
        <v>52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29">
        <f>SUM(BB39)</f>
        <v>128</v>
      </c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>
        <f>SUM(BO39)</f>
        <v>20</v>
      </c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>
        <f>SUM(CB39)</f>
        <v>20</v>
      </c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>
        <f>SUM(CO39)</f>
        <v>20</v>
      </c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>
        <f>SUM(DB39)</f>
        <v>20</v>
      </c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>
        <f>SUM(DO39)</f>
        <v>208</v>
      </c>
      <c r="DP40" s="29"/>
      <c r="DQ40" s="29"/>
      <c r="DR40" s="29"/>
      <c r="DS40" s="29"/>
      <c r="DT40" s="29"/>
      <c r="DU40" s="29"/>
    </row>
    <row r="41" spans="1:125" ht="67.5" customHeight="1">
      <c r="A41" s="4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</row>
    <row r="42" spans="1:125" ht="35.25" customHeight="1">
      <c r="A42" s="4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54" t="s">
        <v>51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29">
        <v>0</v>
      </c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29">
        <v>0</v>
      </c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29">
        <v>0</v>
      </c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29">
        <v>0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29">
        <v>0</v>
      </c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29">
        <v>0</v>
      </c>
      <c r="DP42" s="30"/>
      <c r="DQ42" s="30"/>
      <c r="DR42" s="30"/>
      <c r="DS42" s="30"/>
      <c r="DT42" s="30"/>
      <c r="DU42" s="30"/>
    </row>
    <row r="43" spans="1:125" ht="25.5" customHeight="1">
      <c r="A43" s="42" t="s">
        <v>30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2" t="s">
        <v>31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5"/>
      <c r="AM43" s="5"/>
      <c r="AN43" s="5"/>
      <c r="AO43" s="5"/>
      <c r="AP43" s="5"/>
      <c r="AQ43" s="5"/>
      <c r="AR43" s="36" t="s">
        <v>18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2">
        <f ca="1">SUM('приложение №4'!BU42:CG42)</f>
        <v>15</v>
      </c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2">
        <f ca="1">SUM('приложение №4'!CH42:CT42)</f>
        <v>15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2">
        <f ca="1">SUM('приложение №4'!CU42:DG42)</f>
        <v>15</v>
      </c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2">
        <f ca="1">SUM('приложение №4'!DH42:DT42)</f>
        <v>15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2">
        <f ca="1">SUM('приложение №4'!DU42:EG42)</f>
        <v>15</v>
      </c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2">
        <f ca="1">SUM('приложение №4'!EH42:EN42)</f>
        <v>75</v>
      </c>
      <c r="DP43" s="30"/>
      <c r="DQ43" s="30"/>
      <c r="DR43" s="30"/>
      <c r="DS43" s="30"/>
      <c r="DT43" s="30"/>
      <c r="DU43" s="30"/>
    </row>
    <row r="44" spans="1:125" ht="45" customHeight="1">
      <c r="A44" s="4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5"/>
      <c r="AM44" s="5"/>
      <c r="AN44" s="5"/>
      <c r="AO44" s="5"/>
      <c r="AP44" s="5"/>
      <c r="AQ44" s="5"/>
      <c r="AR44" s="53" t="s">
        <v>52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29">
        <f>SUM(BB43)</f>
        <v>15</v>
      </c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>
        <f>SUM(BO43)</f>
        <v>15</v>
      </c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>
        <f>SUM(CB43)</f>
        <v>15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>
        <f>SUM(CO43)</f>
        <v>15</v>
      </c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>
        <f>SUM(DB43)</f>
        <v>15</v>
      </c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>
        <f>SUM(DO43)</f>
        <v>75</v>
      </c>
      <c r="DP44" s="29"/>
      <c r="DQ44" s="29"/>
      <c r="DR44" s="29"/>
      <c r="DS44" s="29"/>
      <c r="DT44" s="29"/>
      <c r="DU44" s="29"/>
    </row>
    <row r="45" spans="1:125" ht="42" customHeight="1">
      <c r="A45" s="4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5"/>
      <c r="AM45" s="5"/>
      <c r="AN45" s="5"/>
      <c r="AO45" s="5"/>
      <c r="AP45" s="5"/>
      <c r="AQ45" s="5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</row>
    <row r="46" spans="1:125" ht="32.25" customHeight="1">
      <c r="A46" s="4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5"/>
      <c r="AM46" s="5"/>
      <c r="AN46" s="5"/>
      <c r="AO46" s="5"/>
      <c r="AP46" s="5"/>
      <c r="AQ46" s="5"/>
      <c r="AR46" s="54" t="s">
        <v>51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29">
        <v>0</v>
      </c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29">
        <v>0</v>
      </c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29">
        <v>0</v>
      </c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29">
        <v>0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29">
        <v>0</v>
      </c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29">
        <v>0</v>
      </c>
      <c r="DP46" s="30"/>
      <c r="DQ46" s="30"/>
      <c r="DR46" s="30"/>
      <c r="DS46" s="30"/>
      <c r="DT46" s="30"/>
      <c r="DU46" s="30"/>
    </row>
    <row r="47" spans="1:125" ht="23.25" customHeight="1">
      <c r="A47" s="42" t="s">
        <v>32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22" t="s">
        <v>33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6"/>
      <c r="AM47" s="6"/>
      <c r="AN47" s="6"/>
      <c r="AO47" s="6"/>
      <c r="AP47" s="6"/>
      <c r="AQ47" s="6"/>
      <c r="AR47" s="35" t="s">
        <v>18</v>
      </c>
      <c r="AS47" s="35"/>
      <c r="AT47" s="35"/>
      <c r="AU47" s="35"/>
      <c r="AV47" s="35"/>
      <c r="AW47" s="35"/>
      <c r="AX47" s="35"/>
      <c r="AY47" s="35"/>
      <c r="AZ47" s="35"/>
      <c r="BA47" s="35"/>
      <c r="BB47" s="32">
        <f ca="1">SUM('приложение №4'!BU46:CG46)</f>
        <v>40</v>
      </c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2">
        <f ca="1">SUM('приложение №4'!CH46:CT46)</f>
        <v>40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2">
        <f ca="1">SUM('приложение №4'!CU46:DG46)</f>
        <v>40</v>
      </c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2">
        <f ca="1">SUM('приложение №4'!DH46:DT46)</f>
        <v>40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2">
        <f ca="1">SUM('приложение №4'!DU46:EG46)</f>
        <v>40</v>
      </c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2">
        <f ca="1">SUM('приложение №4'!EH46:EN46)</f>
        <v>200</v>
      </c>
      <c r="DP47" s="30"/>
      <c r="DQ47" s="30"/>
      <c r="DR47" s="30"/>
      <c r="DS47" s="30"/>
      <c r="DT47" s="30"/>
      <c r="DU47" s="30"/>
    </row>
    <row r="48" spans="1:125" ht="33.75" customHeight="1">
      <c r="A48" s="4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7"/>
      <c r="AM48" s="7"/>
      <c r="AN48" s="7"/>
      <c r="AO48" s="7"/>
      <c r="AP48" s="7"/>
      <c r="AQ48" s="7"/>
      <c r="AR48" s="53" t="s">
        <v>52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29">
        <f>SUM(BB47)</f>
        <v>40</v>
      </c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>
        <f>SUM(BO47)</f>
        <v>40</v>
      </c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>
        <f>SUM(CB47)</f>
        <v>40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>
        <f>SUM(CO47)</f>
        <v>40</v>
      </c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>
        <f>SUM(DB47)</f>
        <v>40</v>
      </c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>
        <f>SUM(DO47)</f>
        <v>200</v>
      </c>
      <c r="DP48" s="29"/>
      <c r="DQ48" s="29"/>
      <c r="DR48" s="29"/>
      <c r="DS48" s="29"/>
      <c r="DT48" s="29"/>
      <c r="DU48" s="29"/>
    </row>
    <row r="49" spans="1:125" ht="57.75" customHeight="1">
      <c r="A49" s="4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7"/>
      <c r="AM49" s="7"/>
      <c r="AN49" s="7"/>
      <c r="AO49" s="7"/>
      <c r="AP49" s="7"/>
      <c r="AQ49" s="7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</row>
    <row r="50" spans="1:125" ht="35.25" customHeight="1">
      <c r="A50" s="4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8"/>
      <c r="AM50" s="8"/>
      <c r="AN50" s="8"/>
      <c r="AO50" s="8"/>
      <c r="AP50" s="8"/>
      <c r="AQ50" s="8"/>
      <c r="AR50" s="54" t="s">
        <v>51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29">
        <v>0</v>
      </c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29">
        <v>0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29">
        <v>0</v>
      </c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29">
        <v>0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29">
        <v>0</v>
      </c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29">
        <v>0</v>
      </c>
      <c r="DP50" s="30"/>
      <c r="DQ50" s="30"/>
      <c r="DR50" s="30"/>
      <c r="DS50" s="30"/>
      <c r="DT50" s="30"/>
      <c r="DU50" s="30"/>
    </row>
    <row r="51" spans="1:125" ht="25.5" customHeight="1">
      <c r="A51" s="42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22" t="s">
        <v>35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36" t="s">
        <v>18</v>
      </c>
      <c r="AS51" s="36"/>
      <c r="AT51" s="36"/>
      <c r="AU51" s="36"/>
      <c r="AV51" s="36"/>
      <c r="AW51" s="36"/>
      <c r="AX51" s="36"/>
      <c r="AY51" s="36"/>
      <c r="AZ51" s="36"/>
      <c r="BA51" s="36"/>
      <c r="BB51" s="32">
        <f ca="1">SUM('приложение №4'!BU50:CG50)</f>
        <v>6003.1</v>
      </c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2">
        <f ca="1">SUM('приложение №4'!CH50:CT50)</f>
        <v>8508.4</v>
      </c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2">
        <f ca="1">SUM('приложение №4'!CU50:DG50)</f>
        <v>5753.4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2">
        <f ca="1">SUM('приложение №4'!DH50:DT50)</f>
        <v>5753.4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2">
        <f ca="1">SUM('приложение №4'!DU50:EG50)</f>
        <v>5753.4</v>
      </c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2">
        <f ca="1">SUM('приложение №4'!EH50:EN50)</f>
        <v>31771.700000000004</v>
      </c>
      <c r="DP51" s="30"/>
      <c r="DQ51" s="30"/>
      <c r="DR51" s="30"/>
      <c r="DS51" s="30"/>
      <c r="DT51" s="30"/>
      <c r="DU51" s="30"/>
    </row>
    <row r="52" spans="1:125" ht="25.5" customHeight="1">
      <c r="A52" s="4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53" t="s">
        <v>52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29">
        <f>SUM(BB51)</f>
        <v>6003.1</v>
      </c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>
        <f>SUM(BO51)</f>
        <v>8508.4</v>
      </c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>
        <f>SUM(CB51)</f>
        <v>5753.4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>
        <v>5753.4</v>
      </c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>
        <v>5753.4</v>
      </c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>
        <f>SUM(DO51)</f>
        <v>31771.700000000004</v>
      </c>
      <c r="DP52" s="29"/>
      <c r="DQ52" s="29"/>
      <c r="DR52" s="29"/>
      <c r="DS52" s="29"/>
      <c r="DT52" s="29"/>
      <c r="DU52" s="29"/>
    </row>
    <row r="53" spans="1:125" ht="66.75" customHeight="1">
      <c r="A53" s="4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</row>
    <row r="54" spans="1:125" ht="38.25" customHeight="1">
      <c r="A54" s="4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54" t="s">
        <v>51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29">
        <v>0</v>
      </c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29">
        <v>0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29">
        <v>0</v>
      </c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29">
        <v>0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29">
        <v>0</v>
      </c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29">
        <f>SUM(BB54:DN54)</f>
        <v>0</v>
      </c>
      <c r="DP54" s="30"/>
      <c r="DQ54" s="30"/>
      <c r="DR54" s="30"/>
      <c r="DS54" s="30"/>
      <c r="DT54" s="30"/>
      <c r="DU54" s="30"/>
    </row>
    <row r="55" spans="1:125" ht="24" customHeight="1">
      <c r="A55" s="42" t="s">
        <v>36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2" t="s">
        <v>37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9"/>
      <c r="AM55" s="9"/>
      <c r="AN55" s="9"/>
      <c r="AO55" s="9"/>
      <c r="AP55" s="9"/>
      <c r="AQ55" s="9"/>
      <c r="AR55" s="36" t="s">
        <v>18</v>
      </c>
      <c r="AS55" s="36"/>
      <c r="AT55" s="36"/>
      <c r="AU55" s="36"/>
      <c r="AV55" s="36"/>
      <c r="AW55" s="36"/>
      <c r="AX55" s="36"/>
      <c r="AY55" s="36"/>
      <c r="AZ55" s="36"/>
      <c r="BA55" s="36"/>
      <c r="BB55" s="32">
        <f ca="1">SUM('приложение №4'!BU54:CG54)</f>
        <v>15</v>
      </c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2">
        <f ca="1">SUM('приложение №4'!CH54:CT54)</f>
        <v>15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2">
        <f ca="1">SUM('приложение №4'!CU54:DG54)</f>
        <v>15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2">
        <f ca="1">SUM('приложение №4'!DH54:DT54)</f>
        <v>15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2">
        <f ca="1">SUM('приложение №4'!DU54:EG54)</f>
        <v>15</v>
      </c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2">
        <f ca="1">SUM('приложение №4'!EH54:EN54)</f>
        <v>75</v>
      </c>
      <c r="DP55" s="30"/>
      <c r="DQ55" s="30"/>
      <c r="DR55" s="30"/>
      <c r="DS55" s="30"/>
      <c r="DT55" s="30"/>
      <c r="DU55" s="30"/>
    </row>
    <row r="56" spans="1:125" ht="24" customHeight="1">
      <c r="A56" s="4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9"/>
      <c r="AM56" s="9"/>
      <c r="AN56" s="9"/>
      <c r="AO56" s="9"/>
      <c r="AP56" s="9"/>
      <c r="AQ56" s="9"/>
      <c r="AR56" s="53" t="s">
        <v>52</v>
      </c>
      <c r="AS56" s="53"/>
      <c r="AT56" s="53"/>
      <c r="AU56" s="53"/>
      <c r="AV56" s="53"/>
      <c r="AW56" s="53"/>
      <c r="AX56" s="53"/>
      <c r="AY56" s="53"/>
      <c r="AZ56" s="53"/>
      <c r="BA56" s="53"/>
      <c r="BB56" s="29">
        <f>SUM(BB55)</f>
        <v>15</v>
      </c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>
        <f>SUM(BO55)</f>
        <v>15</v>
      </c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f>SUM(CB55)</f>
        <v>15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>
        <f>SUM(CO55)</f>
        <v>15</v>
      </c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>
        <f>SUM(DB55)</f>
        <v>15</v>
      </c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>
        <f>SUM(DO55)</f>
        <v>75</v>
      </c>
      <c r="DP56" s="29"/>
      <c r="DQ56" s="29"/>
      <c r="DR56" s="29"/>
      <c r="DS56" s="29"/>
      <c r="DT56" s="29"/>
      <c r="DU56" s="29"/>
    </row>
    <row r="57" spans="1:125" ht="69" customHeight="1">
      <c r="A57" s="4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9"/>
      <c r="AM57" s="9"/>
      <c r="AN57" s="9"/>
      <c r="AO57" s="9"/>
      <c r="AP57" s="9"/>
      <c r="AQ57" s="9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</row>
    <row r="58" spans="1:125" ht="37.5" customHeight="1">
      <c r="A58" s="4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9"/>
      <c r="AM58" s="9"/>
      <c r="AN58" s="9"/>
      <c r="AO58" s="9"/>
      <c r="AP58" s="9"/>
      <c r="AQ58" s="9"/>
      <c r="AR58" s="54" t="s">
        <v>51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29">
        <v>0</v>
      </c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29">
        <v>0</v>
      </c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29">
        <v>0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29">
        <v>0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29">
        <v>0</v>
      </c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29">
        <f>SUM(BB58:DN58)</f>
        <v>0</v>
      </c>
      <c r="DP58" s="30"/>
      <c r="DQ58" s="30"/>
      <c r="DR58" s="30"/>
      <c r="DS58" s="30"/>
      <c r="DT58" s="30"/>
      <c r="DU58" s="30"/>
    </row>
    <row r="59" spans="1:125" ht="24" customHeight="1">
      <c r="A59" s="42" t="s">
        <v>38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22" t="s">
        <v>39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9"/>
      <c r="AM59" s="9"/>
      <c r="AN59" s="9"/>
      <c r="AO59" s="9"/>
      <c r="AP59" s="9"/>
      <c r="AQ59" s="9"/>
      <c r="AR59" s="36" t="s">
        <v>18</v>
      </c>
      <c r="AS59" s="36"/>
      <c r="AT59" s="36"/>
      <c r="AU59" s="36"/>
      <c r="AV59" s="36"/>
      <c r="AW59" s="36"/>
      <c r="AX59" s="36"/>
      <c r="AY59" s="36"/>
      <c r="AZ59" s="36"/>
      <c r="BA59" s="36"/>
      <c r="BB59" s="32">
        <f ca="1">SUM('приложение №4'!BU58:CG58)</f>
        <v>170</v>
      </c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2">
        <f ca="1">SUM('приложение №4'!CH58:CT58)</f>
        <v>0</v>
      </c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2">
        <f ca="1">SUM('приложение №4'!CU58:DG58)</f>
        <v>0</v>
      </c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2">
        <f ca="1">SUM('приложение №4'!DH58:DT58)</f>
        <v>0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2">
        <f ca="1">SUM('приложение №4'!DU58:EG58)</f>
        <v>0</v>
      </c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2">
        <f ca="1">SUM('приложение №4'!EH58:EN58)</f>
        <v>170</v>
      </c>
      <c r="DP59" s="30"/>
      <c r="DQ59" s="30"/>
      <c r="DR59" s="30"/>
      <c r="DS59" s="30"/>
      <c r="DT59" s="30"/>
      <c r="DU59" s="30"/>
    </row>
    <row r="60" spans="1:125" ht="24" customHeight="1">
      <c r="A60" s="4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9"/>
      <c r="AM60" s="9"/>
      <c r="AN60" s="9"/>
      <c r="AO60" s="9"/>
      <c r="AP60" s="9"/>
      <c r="AQ60" s="9"/>
      <c r="AR60" s="53" t="s">
        <v>52</v>
      </c>
      <c r="AS60" s="53"/>
      <c r="AT60" s="53"/>
      <c r="AU60" s="53"/>
      <c r="AV60" s="53"/>
      <c r="AW60" s="53"/>
      <c r="AX60" s="53"/>
      <c r="AY60" s="53"/>
      <c r="AZ60" s="53"/>
      <c r="BA60" s="53"/>
      <c r="BB60" s="29">
        <f>SUM(BB59)</f>
        <v>170</v>
      </c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>
        <f>SUM(BO59)</f>
        <v>0</v>
      </c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>
        <f>SUM(CB59)</f>
        <v>0</v>
      </c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>
        <f>SUM(CO59)</f>
        <v>0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>
        <f>SUM(DB59)</f>
        <v>0</v>
      </c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>
        <f>SUM(DO59)</f>
        <v>170</v>
      </c>
      <c r="DP60" s="29"/>
      <c r="DQ60" s="29"/>
      <c r="DR60" s="29"/>
      <c r="DS60" s="29"/>
      <c r="DT60" s="29"/>
      <c r="DU60" s="29"/>
    </row>
    <row r="61" spans="1:125" ht="63.75" customHeight="1">
      <c r="A61" s="4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9"/>
      <c r="AM61" s="9"/>
      <c r="AN61" s="9"/>
      <c r="AO61" s="9"/>
      <c r="AP61" s="9"/>
      <c r="AQ61" s="9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</row>
    <row r="62" spans="1:125" ht="31.5" customHeight="1">
      <c r="A62" s="4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9"/>
      <c r="AM62" s="9"/>
      <c r="AN62" s="9"/>
      <c r="AO62" s="9"/>
      <c r="AP62" s="9"/>
      <c r="AQ62" s="9"/>
      <c r="AR62" s="54" t="s">
        <v>51</v>
      </c>
      <c r="AS62" s="54"/>
      <c r="AT62" s="54"/>
      <c r="AU62" s="54"/>
      <c r="AV62" s="54"/>
      <c r="AW62" s="54"/>
      <c r="AX62" s="54"/>
      <c r="AY62" s="54"/>
      <c r="AZ62" s="54"/>
      <c r="BA62" s="54"/>
      <c r="BB62" s="29">
        <v>0</v>
      </c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29">
        <v>0</v>
      </c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29">
        <v>0</v>
      </c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29">
        <v>0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29">
        <v>0</v>
      </c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29">
        <v>0</v>
      </c>
      <c r="DP62" s="30"/>
      <c r="DQ62" s="30"/>
      <c r="DR62" s="30"/>
      <c r="DS62" s="30"/>
      <c r="DT62" s="30"/>
      <c r="DU62" s="30"/>
    </row>
    <row r="63" spans="1:125" ht="24" customHeight="1">
      <c r="A63" s="42" t="s">
        <v>40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4" t="s">
        <v>54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9"/>
      <c r="AM63" s="9"/>
      <c r="AN63" s="9"/>
      <c r="AO63" s="9"/>
      <c r="AP63" s="9"/>
      <c r="AQ63" s="9"/>
      <c r="AR63" s="36" t="s">
        <v>18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2">
        <f ca="1">SUM('приложение №4'!BU62:CG62)</f>
        <v>132.9</v>
      </c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2">
        <f ca="1">SUM('приложение №4'!CH62:CT62)</f>
        <v>0</v>
      </c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2">
        <f ca="1">SUM('приложение №4'!CU62:DG62)</f>
        <v>0</v>
      </c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2">
        <f ca="1">SUM('приложение №4'!DH62:DT62)</f>
        <v>0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2">
        <f ca="1">SUM('приложение №4'!DU62:EG62)</f>
        <v>0</v>
      </c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2">
        <f ca="1">SUM('приложение №4'!EH62:EN62)</f>
        <v>132.9</v>
      </c>
      <c r="DP63" s="30"/>
      <c r="DQ63" s="30"/>
      <c r="DR63" s="30"/>
      <c r="DS63" s="30"/>
      <c r="DT63" s="30"/>
      <c r="DU63" s="30"/>
    </row>
    <row r="64" spans="1:125" ht="24" customHeight="1">
      <c r="A64" s="4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9"/>
      <c r="AM64" s="9"/>
      <c r="AN64" s="9"/>
      <c r="AO64" s="9"/>
      <c r="AP64" s="9"/>
      <c r="AQ64" s="9"/>
      <c r="AR64" s="53" t="s">
        <v>52</v>
      </c>
      <c r="AS64" s="53"/>
      <c r="AT64" s="53"/>
      <c r="AU64" s="53"/>
      <c r="AV64" s="53"/>
      <c r="AW64" s="53"/>
      <c r="AX64" s="53"/>
      <c r="AY64" s="53"/>
      <c r="AZ64" s="53"/>
      <c r="BA64" s="53"/>
      <c r="BB64" s="29">
        <f>SUM(BB63)</f>
        <v>132.9</v>
      </c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>
        <f>SUM(BO63)</f>
        <v>0</v>
      </c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>
        <f>SUM(CB63)</f>
        <v>0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>
        <f>SUM(CO63)</f>
        <v>0</v>
      </c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>
        <f>SUM(DB63)</f>
        <v>0</v>
      </c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>
        <f>SUM(DO63)</f>
        <v>132.9</v>
      </c>
      <c r="DP64" s="29"/>
      <c r="DQ64" s="29"/>
      <c r="DR64" s="29"/>
      <c r="DS64" s="29"/>
      <c r="DT64" s="29"/>
      <c r="DU64" s="29"/>
    </row>
    <row r="65" spans="1:125" ht="69" customHeight="1">
      <c r="A65" s="4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9"/>
      <c r="AM65" s="9"/>
      <c r="AN65" s="9"/>
      <c r="AO65" s="9"/>
      <c r="AP65" s="9"/>
      <c r="AQ65" s="9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</row>
    <row r="66" spans="1:125" ht="32.25" customHeight="1">
      <c r="A66" s="4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9"/>
      <c r="AM66" s="9"/>
      <c r="AN66" s="9"/>
      <c r="AO66" s="9"/>
      <c r="AP66" s="9"/>
      <c r="AQ66" s="9"/>
      <c r="AR66" s="54" t="s">
        <v>51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29">
        <v>0</v>
      </c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29">
        <v>0</v>
      </c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29">
        <v>0</v>
      </c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29">
        <v>0</v>
      </c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29">
        <v>0</v>
      </c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29">
        <f>SUM(BB66:DN66)</f>
        <v>0</v>
      </c>
      <c r="DP66" s="30"/>
      <c r="DQ66" s="30"/>
      <c r="DR66" s="30"/>
      <c r="DS66" s="30"/>
      <c r="DT66" s="30"/>
      <c r="DU66" s="30"/>
    </row>
    <row r="67" spans="1:125" ht="24" customHeight="1">
      <c r="A67" s="42" t="s">
        <v>41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2" t="s">
        <v>73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9"/>
      <c r="AM67" s="9"/>
      <c r="AN67" s="9"/>
      <c r="AO67" s="9"/>
      <c r="AP67" s="9"/>
      <c r="AQ67" s="9"/>
      <c r="AR67" s="36" t="s">
        <v>18</v>
      </c>
      <c r="AS67" s="36"/>
      <c r="AT67" s="36"/>
      <c r="AU67" s="36"/>
      <c r="AV67" s="36"/>
      <c r="AW67" s="36"/>
      <c r="AX67" s="36"/>
      <c r="AY67" s="36"/>
      <c r="AZ67" s="36"/>
      <c r="BA67" s="36"/>
      <c r="BB67" s="32">
        <f ca="1">SUM('приложение №4'!BU66:CG66)</f>
        <v>260.59100000000001</v>
      </c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2">
        <f ca="1">SUM('приложение №4'!CH66:CT66)</f>
        <v>0</v>
      </c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2">
        <f ca="1">SUM('приложение №4'!CU66:DG66)</f>
        <v>0</v>
      </c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2">
        <f ca="1">SUM('приложение №4'!DH66:DT66)</f>
        <v>0</v>
      </c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2">
        <f ca="1">SUM('приложение №4'!DU66:EG66)</f>
        <v>0</v>
      </c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2">
        <f ca="1">SUM('приложение №4'!EH66:EN66)</f>
        <v>260.59100000000001</v>
      </c>
      <c r="DP67" s="30"/>
      <c r="DQ67" s="30"/>
      <c r="DR67" s="30"/>
      <c r="DS67" s="30"/>
      <c r="DT67" s="30"/>
      <c r="DU67" s="30"/>
    </row>
    <row r="68" spans="1:125" ht="24" customHeight="1">
      <c r="A68" s="4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9"/>
      <c r="AM68" s="9"/>
      <c r="AN68" s="9"/>
      <c r="AO68" s="9"/>
      <c r="AP68" s="9"/>
      <c r="AQ68" s="9"/>
      <c r="AR68" s="53" t="s">
        <v>52</v>
      </c>
      <c r="AS68" s="53"/>
      <c r="AT68" s="53"/>
      <c r="AU68" s="53"/>
      <c r="AV68" s="53"/>
      <c r="AW68" s="53"/>
      <c r="AX68" s="53"/>
      <c r="AY68" s="53"/>
      <c r="AZ68" s="53"/>
      <c r="BA68" s="53"/>
      <c r="BB68" s="29">
        <f>SUM(BB67)</f>
        <v>260.59100000000001</v>
      </c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>
        <f>SUM(BO67)</f>
        <v>0</v>
      </c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>
        <f>SUM(CB67)</f>
        <v>0</v>
      </c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>
        <f>SUM(CO67)</f>
        <v>0</v>
      </c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>
        <f>SUM(DB67)</f>
        <v>0</v>
      </c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>
        <f>SUM(DO67)</f>
        <v>260.59100000000001</v>
      </c>
      <c r="DP68" s="29"/>
      <c r="DQ68" s="29"/>
      <c r="DR68" s="29"/>
      <c r="DS68" s="29"/>
      <c r="DT68" s="29"/>
      <c r="DU68" s="29"/>
    </row>
    <row r="69" spans="1:125" ht="63.75" customHeight="1">
      <c r="A69" s="4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9"/>
      <c r="AM69" s="9"/>
      <c r="AN69" s="9"/>
      <c r="AO69" s="9"/>
      <c r="AP69" s="9"/>
      <c r="AQ69" s="9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</row>
    <row r="70" spans="1:125" ht="33.75" customHeight="1">
      <c r="A70" s="4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9"/>
      <c r="AM70" s="9"/>
      <c r="AN70" s="9"/>
      <c r="AO70" s="9"/>
      <c r="AP70" s="9"/>
      <c r="AQ70" s="9"/>
      <c r="AR70" s="54" t="s">
        <v>51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29">
        <v>0</v>
      </c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29">
        <v>0</v>
      </c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29">
        <v>0</v>
      </c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29">
        <v>0</v>
      </c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29">
        <v>0</v>
      </c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29">
        <v>0</v>
      </c>
      <c r="DP70" s="30"/>
      <c r="DQ70" s="30"/>
      <c r="DR70" s="30"/>
      <c r="DS70" s="30"/>
      <c r="DT70" s="30"/>
      <c r="DU70" s="30"/>
    </row>
    <row r="71" spans="1:125" ht="24" customHeight="1">
      <c r="A71" s="42" t="s">
        <v>53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22" t="s">
        <v>42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9"/>
      <c r="AM71" s="9"/>
      <c r="AN71" s="9"/>
      <c r="AO71" s="9"/>
      <c r="AP71" s="9"/>
      <c r="AQ71" s="9"/>
      <c r="AR71" s="36" t="s">
        <v>18</v>
      </c>
      <c r="AS71" s="36"/>
      <c r="AT71" s="36"/>
      <c r="AU71" s="36"/>
      <c r="AV71" s="36"/>
      <c r="AW71" s="36"/>
      <c r="AX71" s="36"/>
      <c r="AY71" s="36"/>
      <c r="AZ71" s="36"/>
      <c r="BA71" s="36"/>
      <c r="BB71" s="32">
        <f ca="1">SUM('приложение №4'!BU70:CG70)</f>
        <v>0</v>
      </c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2">
        <f ca="1">SUM('приложение №4'!CH70:CT70)</f>
        <v>0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2">
        <f ca="1">SUM('приложение №4'!CU70:DG70)</f>
        <v>0</v>
      </c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2">
        <f ca="1">SUM('приложение №4'!DH70:DT70)</f>
        <v>0</v>
      </c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2">
        <f ca="1">SUM('приложение №4'!DU70:EG70)</f>
        <v>0</v>
      </c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2">
        <f ca="1">SUM('приложение №4'!EH70:EN70)</f>
        <v>0</v>
      </c>
      <c r="DP71" s="30"/>
      <c r="DQ71" s="30"/>
      <c r="DR71" s="30"/>
      <c r="DS71" s="30"/>
      <c r="DT71" s="30"/>
      <c r="DU71" s="30"/>
    </row>
    <row r="72" spans="1:125" ht="30.75" customHeight="1">
      <c r="A72" s="4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9"/>
      <c r="AM72" s="9"/>
      <c r="AN72" s="9"/>
      <c r="AO72" s="9"/>
      <c r="AP72" s="9"/>
      <c r="AQ72" s="9"/>
      <c r="AR72" s="53" t="s">
        <v>52</v>
      </c>
      <c r="AS72" s="53"/>
      <c r="AT72" s="53"/>
      <c r="AU72" s="53"/>
      <c r="AV72" s="53"/>
      <c r="AW72" s="53"/>
      <c r="AX72" s="53"/>
      <c r="AY72" s="53"/>
      <c r="AZ72" s="53"/>
      <c r="BA72" s="53"/>
      <c r="BB72" s="29">
        <f>SUM(BB71)</f>
        <v>0</v>
      </c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>
        <f>SUM(BO71)</f>
        <v>0</v>
      </c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>
        <f>SUM(CB71)</f>
        <v>0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>
        <f>SUM(CO71)</f>
        <v>0</v>
      </c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>
        <f>SUM(DB71)</f>
        <v>0</v>
      </c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>
        <f>SUM(DO71)</f>
        <v>0</v>
      </c>
      <c r="DP72" s="29"/>
      <c r="DQ72" s="29"/>
      <c r="DR72" s="29"/>
      <c r="DS72" s="29"/>
      <c r="DT72" s="29"/>
      <c r="DU72" s="29"/>
    </row>
    <row r="73" spans="1:125" ht="57" customHeight="1">
      <c r="A73" s="4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9"/>
      <c r="AM73" s="9"/>
      <c r="AN73" s="9"/>
      <c r="AO73" s="9"/>
      <c r="AP73" s="9"/>
      <c r="AQ73" s="9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</row>
    <row r="74" spans="1:125" ht="39" customHeight="1">
      <c r="A74" s="4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9"/>
      <c r="AM74" s="9"/>
      <c r="AN74" s="9"/>
      <c r="AO74" s="9"/>
      <c r="AP74" s="9"/>
      <c r="AQ74" s="9"/>
      <c r="AR74" s="54" t="s">
        <v>51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29">
        <v>0</v>
      </c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29">
        <v>0</v>
      </c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29">
        <v>0</v>
      </c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29">
        <v>0</v>
      </c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29">
        <v>0</v>
      </c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29">
        <f>SUM(BB74:DN74)</f>
        <v>0</v>
      </c>
      <c r="DP74" s="30"/>
      <c r="DQ74" s="30"/>
      <c r="DR74" s="30"/>
      <c r="DS74" s="30"/>
      <c r="DT74" s="30"/>
      <c r="DU74" s="30"/>
    </row>
    <row r="75" spans="1:125" ht="39" customHeight="1">
      <c r="A75" s="42" t="s">
        <v>81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22" t="s">
        <v>83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9"/>
      <c r="AM75" s="9"/>
      <c r="AN75" s="9"/>
      <c r="AO75" s="9"/>
      <c r="AP75" s="9"/>
      <c r="AQ75" s="9"/>
      <c r="AR75" s="36" t="s">
        <v>18</v>
      </c>
      <c r="AS75" s="36"/>
      <c r="AT75" s="36"/>
      <c r="AU75" s="36"/>
      <c r="AV75" s="36"/>
      <c r="AW75" s="36"/>
      <c r="AX75" s="36"/>
      <c r="AY75" s="36"/>
      <c r="AZ75" s="36"/>
      <c r="BA75" s="36"/>
      <c r="BB75" s="32">
        <f ca="1">SUM('приложение №4'!BU74:CG74)</f>
        <v>1130.6199999999999</v>
      </c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2">
        <f ca="1">SUM('приложение №4'!CH74:CT74)</f>
        <v>0</v>
      </c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2">
        <f ca="1">SUM('приложение №4'!CU74:DG74)</f>
        <v>0</v>
      </c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2">
        <f ca="1">SUM('приложение №4'!DH74:DT74)</f>
        <v>0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2">
        <f ca="1">SUM('приложение №4'!DU74:EG74)</f>
        <v>0</v>
      </c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2">
        <f ca="1">SUM('приложение №4'!EH74:EN74)</f>
        <v>1130.6199999999999</v>
      </c>
      <c r="DP75" s="30"/>
      <c r="DQ75" s="30"/>
      <c r="DR75" s="30"/>
      <c r="DS75" s="30"/>
      <c r="DT75" s="30"/>
      <c r="DU75" s="30"/>
    </row>
    <row r="76" spans="1:125" ht="39" customHeight="1">
      <c r="A76" s="4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9"/>
      <c r="AM76" s="9"/>
      <c r="AN76" s="9"/>
      <c r="AO76" s="9"/>
      <c r="AP76" s="9"/>
      <c r="AQ76" s="9"/>
      <c r="AR76" s="53" t="s">
        <v>52</v>
      </c>
      <c r="AS76" s="53"/>
      <c r="AT76" s="53"/>
      <c r="AU76" s="53"/>
      <c r="AV76" s="53"/>
      <c r="AW76" s="53"/>
      <c r="AX76" s="53"/>
      <c r="AY76" s="53"/>
      <c r="AZ76" s="53"/>
      <c r="BA76" s="53"/>
      <c r="BB76" s="29">
        <f>SUM(BB75)</f>
        <v>1130.6199999999999</v>
      </c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>
        <f>SUM(BO75)</f>
        <v>0</v>
      </c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>
        <f>SUM(CB75)</f>
        <v>0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>
        <f>SUM(CO75)</f>
        <v>0</v>
      </c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>
        <f>SUM(DB75)</f>
        <v>0</v>
      </c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>
        <f>SUM(DO75)</f>
        <v>1130.6199999999999</v>
      </c>
      <c r="DP76" s="29"/>
      <c r="DQ76" s="29"/>
      <c r="DR76" s="29"/>
      <c r="DS76" s="29"/>
      <c r="DT76" s="29"/>
      <c r="DU76" s="29"/>
    </row>
    <row r="77" spans="1:125" ht="39" customHeight="1">
      <c r="A77" s="4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9"/>
      <c r="AM77" s="9"/>
      <c r="AN77" s="9"/>
      <c r="AO77" s="9"/>
      <c r="AP77" s="9"/>
      <c r="AQ77" s="9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</row>
    <row r="78" spans="1:125" ht="39" customHeight="1">
      <c r="A78" s="4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9"/>
      <c r="AM78" s="9"/>
      <c r="AN78" s="9"/>
      <c r="AO78" s="9"/>
      <c r="AP78" s="9"/>
      <c r="AQ78" s="9"/>
      <c r="AR78" s="54" t="s">
        <v>51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29">
        <v>0</v>
      </c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29">
        <v>0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29">
        <v>0</v>
      </c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29">
        <v>0</v>
      </c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29">
        <v>0</v>
      </c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29">
        <f>SUM(BB78:DN78)</f>
        <v>0</v>
      </c>
      <c r="DP78" s="30"/>
      <c r="DQ78" s="30"/>
      <c r="DR78" s="30"/>
      <c r="DS78" s="30"/>
      <c r="DT78" s="30"/>
      <c r="DU78" s="30"/>
    </row>
    <row r="79" spans="1:125" ht="59.25" customHeight="1">
      <c r="A79" s="42" t="s">
        <v>82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22" t="s">
        <v>84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9"/>
      <c r="AM79" s="9"/>
      <c r="AN79" s="9"/>
      <c r="AO79" s="9"/>
      <c r="AP79" s="9"/>
      <c r="AQ79" s="9"/>
      <c r="AR79" s="36" t="s">
        <v>18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2">
        <f ca="1">SUM('приложение №4'!BU78:CG78)</f>
        <v>1331.0300000000002</v>
      </c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2">
        <f ca="1">SUM('приложение №4'!CH78:CT78)</f>
        <v>0</v>
      </c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2">
        <f ca="1">SUM('приложение №4'!CU78:DG78)</f>
        <v>0</v>
      </c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2">
        <f ca="1">SUM('приложение №4'!DH78:DT78)</f>
        <v>0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2">
        <f ca="1">SUM('приложение №4'!DU78:EG78)</f>
        <v>0</v>
      </c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2">
        <f ca="1">SUM('приложение №4'!EH78:EN78)</f>
        <v>1331.0300000000002</v>
      </c>
      <c r="DP79" s="30"/>
      <c r="DQ79" s="30"/>
      <c r="DR79" s="30"/>
      <c r="DS79" s="30"/>
      <c r="DT79" s="30"/>
      <c r="DU79" s="30"/>
    </row>
    <row r="80" spans="1:125" ht="39" customHeight="1">
      <c r="A80" s="4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9"/>
      <c r="AM80" s="9"/>
      <c r="AN80" s="9"/>
      <c r="AO80" s="9"/>
      <c r="AP80" s="9"/>
      <c r="AQ80" s="9"/>
      <c r="AR80" s="53" t="s">
        <v>52</v>
      </c>
      <c r="AS80" s="53"/>
      <c r="AT80" s="53"/>
      <c r="AU80" s="53"/>
      <c r="AV80" s="53"/>
      <c r="AW80" s="53"/>
      <c r="AX80" s="53"/>
      <c r="AY80" s="53"/>
      <c r="AZ80" s="53"/>
      <c r="BA80" s="53"/>
      <c r="BB80" s="29">
        <f>SUM(BB79)</f>
        <v>1331.0300000000002</v>
      </c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>
        <f>SUM(BO79)</f>
        <v>0</v>
      </c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>
        <f>SUM(CB79)</f>
        <v>0</v>
      </c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>
        <f>SUM(CO79)</f>
        <v>0</v>
      </c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>
        <f>SUM(DB79)</f>
        <v>0</v>
      </c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>
        <f>SUM(DO79)</f>
        <v>1331.0300000000002</v>
      </c>
      <c r="DP80" s="29"/>
      <c r="DQ80" s="29"/>
      <c r="DR80" s="29"/>
      <c r="DS80" s="29"/>
      <c r="DT80" s="29"/>
      <c r="DU80" s="29"/>
    </row>
    <row r="81" spans="1:125" ht="87.75" customHeight="1">
      <c r="A81" s="4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9"/>
      <c r="AM81" s="9"/>
      <c r="AN81" s="9"/>
      <c r="AO81" s="9"/>
      <c r="AP81" s="9"/>
      <c r="AQ81" s="9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</row>
    <row r="82" spans="1:125" ht="170.25" customHeight="1">
      <c r="A82" s="4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9"/>
      <c r="AM82" s="9"/>
      <c r="AN82" s="9"/>
      <c r="AO82" s="9"/>
      <c r="AP82" s="9"/>
      <c r="AQ82" s="9"/>
      <c r="AR82" s="54" t="s">
        <v>51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29">
        <v>0</v>
      </c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29">
        <v>0</v>
      </c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29">
        <v>0</v>
      </c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29">
        <v>0</v>
      </c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29">
        <v>0</v>
      </c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29">
        <f>SUM(BB82:DN82)</f>
        <v>0</v>
      </c>
      <c r="DP82" s="30"/>
      <c r="DQ82" s="30"/>
      <c r="DR82" s="30"/>
      <c r="DS82" s="30"/>
      <c r="DT82" s="30"/>
      <c r="DU82" s="30"/>
    </row>
    <row r="83" spans="1:125" ht="24" customHeight="1">
      <c r="A83" s="42" t="s">
        <v>1</v>
      </c>
      <c r="B83" s="41" t="s">
        <v>23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22" t="s">
        <v>57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9"/>
      <c r="AM83" s="9"/>
      <c r="AN83" s="9"/>
      <c r="AO83" s="9"/>
      <c r="AP83" s="9"/>
      <c r="AQ83" s="9"/>
      <c r="AR83" s="36" t="s">
        <v>18</v>
      </c>
      <c r="AS83" s="36"/>
      <c r="AT83" s="36"/>
      <c r="AU83" s="36"/>
      <c r="AV83" s="36"/>
      <c r="AW83" s="36"/>
      <c r="AX83" s="36"/>
      <c r="AY83" s="36"/>
      <c r="AZ83" s="36"/>
      <c r="BA83" s="36"/>
      <c r="BB83" s="32">
        <f ca="1">SUM('приложение №4'!BU82:CG82)</f>
        <v>39381.814999999995</v>
      </c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2">
        <f ca="1">SUM('приложение №4'!CH82:CT82)</f>
        <v>23781.8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2">
        <f ca="1">SUM('приложение №4'!CU82:DG82)</f>
        <v>21628.2</v>
      </c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2">
        <f ca="1">SUM('приложение №4'!DH82:DT82)</f>
        <v>21628.2</v>
      </c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2">
        <f ca="1">SUM('приложение №4'!DU82:EG82)</f>
        <v>21628.2</v>
      </c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2">
        <f ca="1">SUM('приложение №4'!EH82:EN82)</f>
        <v>128048.21499999998</v>
      </c>
      <c r="DP83" s="30"/>
      <c r="DQ83" s="30"/>
      <c r="DR83" s="30"/>
      <c r="DS83" s="30"/>
      <c r="DT83" s="30"/>
      <c r="DU83" s="30"/>
    </row>
    <row r="84" spans="1:125" ht="24" customHeight="1">
      <c r="A84" s="4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9"/>
      <c r="AM84" s="9"/>
      <c r="AN84" s="9"/>
      <c r="AO84" s="9"/>
      <c r="AP84" s="9"/>
      <c r="AQ84" s="9"/>
      <c r="AR84" s="53" t="s">
        <v>52</v>
      </c>
      <c r="AS84" s="53"/>
      <c r="AT84" s="53"/>
      <c r="AU84" s="53"/>
      <c r="AV84" s="53"/>
      <c r="AW84" s="53"/>
      <c r="AX84" s="53"/>
      <c r="AY84" s="53"/>
      <c r="AZ84" s="53"/>
      <c r="BA84" s="53"/>
      <c r="BB84" s="29">
        <f>SUM(BB83)</f>
        <v>39381.814999999995</v>
      </c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>
        <f>SUM(BO83)</f>
        <v>23781.8</v>
      </c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>
        <f>SUM(CB83)</f>
        <v>21628.2</v>
      </c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>
        <v>21628.2</v>
      </c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>
        <v>21628.2</v>
      </c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>
        <f>SUM(DO83)</f>
        <v>128048.21499999998</v>
      </c>
      <c r="DP84" s="29"/>
      <c r="DQ84" s="29"/>
      <c r="DR84" s="29"/>
      <c r="DS84" s="29"/>
      <c r="DT84" s="29"/>
      <c r="DU84" s="29"/>
    </row>
    <row r="85" spans="1:125" ht="68.25" customHeight="1">
      <c r="A85" s="4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9"/>
      <c r="AM85" s="9"/>
      <c r="AN85" s="9"/>
      <c r="AO85" s="9"/>
      <c r="AP85" s="9"/>
      <c r="AQ85" s="9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</row>
    <row r="86" spans="1:125" ht="135.75" customHeight="1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9"/>
      <c r="AM86" s="9"/>
      <c r="AN86" s="9"/>
      <c r="AO86" s="9"/>
      <c r="AP86" s="9"/>
      <c r="AQ86" s="9"/>
      <c r="AR86" s="54" t="s">
        <v>51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29">
        <v>0</v>
      </c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29">
        <v>0</v>
      </c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29">
        <v>0</v>
      </c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29">
        <v>0</v>
      </c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29">
        <v>0</v>
      </c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29">
        <v>0</v>
      </c>
      <c r="DP86" s="30"/>
      <c r="DQ86" s="30"/>
      <c r="DR86" s="30"/>
      <c r="DS86" s="30"/>
      <c r="DT86" s="30"/>
      <c r="DU86" s="30"/>
    </row>
    <row r="87" spans="1:125" ht="24" customHeight="1">
      <c r="A87" s="42" t="s">
        <v>43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22" t="s">
        <v>68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9"/>
      <c r="AM87" s="9"/>
      <c r="AN87" s="9"/>
      <c r="AO87" s="9"/>
      <c r="AP87" s="9"/>
      <c r="AQ87" s="9"/>
      <c r="AR87" s="36" t="s">
        <v>18</v>
      </c>
      <c r="AS87" s="36"/>
      <c r="AT87" s="36"/>
      <c r="AU87" s="36"/>
      <c r="AV87" s="36"/>
      <c r="AW87" s="36"/>
      <c r="AX87" s="36"/>
      <c r="AY87" s="36"/>
      <c r="AZ87" s="36"/>
      <c r="BA87" s="36"/>
      <c r="BB87" s="32">
        <f ca="1">SUM('приложение №4'!BU86:CG86)</f>
        <v>21152.999</v>
      </c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2">
        <f ca="1">SUM('приложение №4'!CH86:CT86)</f>
        <v>21091.8</v>
      </c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2">
        <f ca="1">SUM('приложение №4'!CU86:DG86)</f>
        <v>20028.2</v>
      </c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2">
        <f ca="1">SUM('приложение №4'!DH86:DT86)</f>
        <v>20028.2</v>
      </c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2">
        <f ca="1">SUM('приложение №4'!DU86:EG86)</f>
        <v>20028.2</v>
      </c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2">
        <f ca="1">SUM('приложение №4'!EH86:EN86)</f>
        <v>102329.39899999999</v>
      </c>
      <c r="DP87" s="30"/>
      <c r="DQ87" s="30"/>
      <c r="DR87" s="30"/>
      <c r="DS87" s="30"/>
      <c r="DT87" s="30"/>
      <c r="DU87" s="30"/>
    </row>
    <row r="88" spans="1:125" ht="24" customHeight="1">
      <c r="A88" s="4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9"/>
      <c r="AM88" s="9"/>
      <c r="AN88" s="9"/>
      <c r="AO88" s="9"/>
      <c r="AP88" s="9"/>
      <c r="AQ88" s="9"/>
      <c r="AR88" s="53" t="s">
        <v>52</v>
      </c>
      <c r="AS88" s="53"/>
      <c r="AT88" s="53"/>
      <c r="AU88" s="53"/>
      <c r="AV88" s="53"/>
      <c r="AW88" s="53"/>
      <c r="AX88" s="53"/>
      <c r="AY88" s="53"/>
      <c r="AZ88" s="53"/>
      <c r="BA88" s="53"/>
      <c r="BB88" s="29">
        <f>SUM(BB87)</f>
        <v>21152.999</v>
      </c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>
        <f>SUM(BO87)</f>
        <v>21091.8</v>
      </c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>
        <f>SUM(CB87)</f>
        <v>20028.2</v>
      </c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>
        <v>20028.2</v>
      </c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>
        <v>20028.2</v>
      </c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>
        <f>SUM(DO87)</f>
        <v>102329.39899999999</v>
      </c>
      <c r="DP88" s="29"/>
      <c r="DQ88" s="29"/>
      <c r="DR88" s="29"/>
      <c r="DS88" s="29"/>
      <c r="DT88" s="29"/>
      <c r="DU88" s="29"/>
    </row>
    <row r="89" spans="1:125" ht="70.5" customHeight="1">
      <c r="A89" s="4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9"/>
      <c r="AM89" s="9"/>
      <c r="AN89" s="9"/>
      <c r="AO89" s="9"/>
      <c r="AP89" s="9"/>
      <c r="AQ89" s="9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</row>
    <row r="90" spans="1:125" ht="33" customHeight="1">
      <c r="A90" s="4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9"/>
      <c r="AM90" s="9"/>
      <c r="AN90" s="9"/>
      <c r="AO90" s="9"/>
      <c r="AP90" s="9"/>
      <c r="AQ90" s="9"/>
      <c r="AR90" s="54" t="s">
        <v>51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29">
        <v>0</v>
      </c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29">
        <v>0</v>
      </c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29">
        <v>0</v>
      </c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29">
        <v>0</v>
      </c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29">
        <v>0</v>
      </c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29">
        <f>SUM(BB90:DN90)</f>
        <v>0</v>
      </c>
      <c r="DP90" s="30"/>
      <c r="DQ90" s="30"/>
      <c r="DR90" s="30"/>
      <c r="DS90" s="30"/>
      <c r="DT90" s="30"/>
      <c r="DU90" s="30"/>
    </row>
    <row r="91" spans="1:125" ht="24" customHeight="1">
      <c r="A91" s="42" t="s">
        <v>44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22" t="s">
        <v>45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9"/>
      <c r="AM91" s="9"/>
      <c r="AN91" s="9"/>
      <c r="AO91" s="9"/>
      <c r="AP91" s="9"/>
      <c r="AQ91" s="9"/>
      <c r="AR91" s="35" t="s">
        <v>18</v>
      </c>
      <c r="AS91" s="35"/>
      <c r="AT91" s="35"/>
      <c r="AU91" s="35"/>
      <c r="AV91" s="35"/>
      <c r="AW91" s="35"/>
      <c r="AX91" s="35"/>
      <c r="AY91" s="35"/>
      <c r="AZ91" s="35"/>
      <c r="BA91" s="35"/>
      <c r="BB91" s="32">
        <f ca="1">SUM('приложение №4'!BU90:CG90)</f>
        <v>1200</v>
      </c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2">
        <f ca="1">SUM('приложение №4'!CH90:CT90)</f>
        <v>1200</v>
      </c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2">
        <f ca="1">SUM('приложение №4'!CU90:DG90)</f>
        <v>1600</v>
      </c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2">
        <f ca="1">SUM('приложение №4'!DH90:DT90)</f>
        <v>1600</v>
      </c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2">
        <f ca="1">SUM('приложение №4'!DU90:EG90)</f>
        <v>1600</v>
      </c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2">
        <f ca="1">SUM('приложение №4'!EH90:EN90)</f>
        <v>7200</v>
      </c>
      <c r="DP91" s="30"/>
      <c r="DQ91" s="30"/>
      <c r="DR91" s="30"/>
      <c r="DS91" s="30"/>
      <c r="DT91" s="30"/>
      <c r="DU91" s="30"/>
    </row>
    <row r="92" spans="1:125" ht="24" customHeight="1">
      <c r="A92" s="4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9"/>
      <c r="AM92" s="9"/>
      <c r="AN92" s="9"/>
      <c r="AO92" s="9"/>
      <c r="AP92" s="9"/>
      <c r="AQ92" s="9"/>
      <c r="AR92" s="53" t="s">
        <v>52</v>
      </c>
      <c r="AS92" s="53"/>
      <c r="AT92" s="53"/>
      <c r="AU92" s="53"/>
      <c r="AV92" s="53"/>
      <c r="AW92" s="53"/>
      <c r="AX92" s="53"/>
      <c r="AY92" s="53"/>
      <c r="AZ92" s="53"/>
      <c r="BA92" s="53"/>
      <c r="BB92" s="29">
        <f>SUM(BB91)</f>
        <v>1200</v>
      </c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>
        <f>SUM(BO91)</f>
        <v>1200</v>
      </c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>
        <f>SUM(CB91)</f>
        <v>1600</v>
      </c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>
        <f>SUM(CO91)</f>
        <v>1600</v>
      </c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>
        <f>SUM(DB91)</f>
        <v>1600</v>
      </c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>
        <f>SUM(DO91)</f>
        <v>7200</v>
      </c>
      <c r="DP92" s="29"/>
      <c r="DQ92" s="29"/>
      <c r="DR92" s="29"/>
      <c r="DS92" s="29"/>
      <c r="DT92" s="29"/>
      <c r="DU92" s="29"/>
    </row>
    <row r="93" spans="1:125" ht="66" customHeight="1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9"/>
      <c r="AM93" s="9"/>
      <c r="AN93" s="9"/>
      <c r="AO93" s="9"/>
      <c r="AP93" s="9"/>
      <c r="AQ93" s="9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</row>
    <row r="94" spans="1:125" ht="33" customHeight="1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9"/>
      <c r="AM94" s="9"/>
      <c r="AN94" s="9"/>
      <c r="AO94" s="9"/>
      <c r="AP94" s="9"/>
      <c r="AQ94" s="9"/>
      <c r="AR94" s="54" t="s">
        <v>51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29">
        <v>0</v>
      </c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29">
        <v>0</v>
      </c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29">
        <v>0</v>
      </c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29">
        <v>0</v>
      </c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29">
        <v>0</v>
      </c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29">
        <f>SUM(BB94:DN94)</f>
        <v>0</v>
      </c>
      <c r="DP94" s="30"/>
      <c r="DQ94" s="30"/>
      <c r="DR94" s="30"/>
      <c r="DS94" s="30"/>
      <c r="DT94" s="30"/>
      <c r="DU94" s="30"/>
    </row>
    <row r="95" spans="1:125" ht="24" customHeight="1">
      <c r="A95" s="42" t="s">
        <v>46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22" t="s">
        <v>50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9"/>
      <c r="AM95" s="9"/>
      <c r="AN95" s="9"/>
      <c r="AO95" s="9"/>
      <c r="AP95" s="9"/>
      <c r="AQ95" s="9"/>
      <c r="AR95" s="36" t="s">
        <v>18</v>
      </c>
      <c r="AS95" s="36"/>
      <c r="AT95" s="36"/>
      <c r="AU95" s="36"/>
      <c r="AV95" s="36"/>
      <c r="AW95" s="36"/>
      <c r="AX95" s="36"/>
      <c r="AY95" s="36"/>
      <c r="AZ95" s="36"/>
      <c r="BA95" s="36"/>
      <c r="BB95" s="32">
        <f ca="1">SUM('приложение №4'!BU94:CG94)</f>
        <v>0</v>
      </c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2">
        <f ca="1">SUM('приложение №4'!CH94:CT94)</f>
        <v>0</v>
      </c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2">
        <f ca="1">SUM('приложение №4'!CU94:DG94)</f>
        <v>0</v>
      </c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2">
        <f ca="1">SUM('приложение №4'!DH94:DT94)</f>
        <v>0</v>
      </c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2">
        <f ca="1">SUM('приложение №4'!DU94:EG94)</f>
        <v>0</v>
      </c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2">
        <f ca="1">SUM('приложение №4'!EH94:EN94)</f>
        <v>0</v>
      </c>
      <c r="DP95" s="30"/>
      <c r="DQ95" s="30"/>
      <c r="DR95" s="30"/>
      <c r="DS95" s="30"/>
      <c r="DT95" s="30"/>
      <c r="DU95" s="30"/>
    </row>
    <row r="96" spans="1:125" ht="24" customHeight="1">
      <c r="A96" s="4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9"/>
      <c r="AM96" s="9"/>
      <c r="AN96" s="9"/>
      <c r="AO96" s="9"/>
      <c r="AP96" s="9"/>
      <c r="AQ96" s="9"/>
      <c r="AR96" s="53" t="s">
        <v>52</v>
      </c>
      <c r="AS96" s="53"/>
      <c r="AT96" s="53"/>
      <c r="AU96" s="53"/>
      <c r="AV96" s="53"/>
      <c r="AW96" s="53"/>
      <c r="AX96" s="53"/>
      <c r="AY96" s="53"/>
      <c r="AZ96" s="53"/>
      <c r="BA96" s="53"/>
      <c r="BB96" s="29">
        <f>SUM(BB95)</f>
        <v>0</v>
      </c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>
        <f>SUM(BO95)</f>
        <v>0</v>
      </c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>
        <f>SUM(CB95)</f>
        <v>0</v>
      </c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>
        <f>SUM(CO95)</f>
        <v>0</v>
      </c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>
        <f>SUM(DB95)</f>
        <v>0</v>
      </c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>
        <f>SUM(DO95)</f>
        <v>0</v>
      </c>
      <c r="DP96" s="29"/>
      <c r="DQ96" s="29"/>
      <c r="DR96" s="29"/>
      <c r="DS96" s="29"/>
      <c r="DT96" s="29"/>
      <c r="DU96" s="29"/>
    </row>
    <row r="97" spans="1:144" ht="70.5" customHeight="1">
      <c r="A97" s="4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9"/>
      <c r="AM97" s="9"/>
      <c r="AN97" s="9"/>
      <c r="AO97" s="9"/>
      <c r="AP97" s="9"/>
      <c r="AQ97" s="9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</row>
    <row r="98" spans="1:144" ht="27" customHeight="1">
      <c r="A98" s="4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9"/>
      <c r="AM98" s="9"/>
      <c r="AN98" s="9"/>
      <c r="AO98" s="9"/>
      <c r="AP98" s="9"/>
      <c r="AQ98" s="9"/>
      <c r="AR98" s="54" t="s">
        <v>51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29">
        <v>0</v>
      </c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29">
        <v>0</v>
      </c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29">
        <v>0</v>
      </c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29">
        <v>0</v>
      </c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29">
        <v>0</v>
      </c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29">
        <f>SUM(BB98:DN98)</f>
        <v>0</v>
      </c>
      <c r="DP98" s="30"/>
      <c r="DQ98" s="30"/>
      <c r="DR98" s="30"/>
      <c r="DS98" s="30"/>
      <c r="DT98" s="30"/>
      <c r="DU98" s="30"/>
    </row>
    <row r="99" spans="1:144" ht="24" customHeight="1">
      <c r="A99" s="42" t="s">
        <v>47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22" t="s">
        <v>48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9"/>
      <c r="AM99" s="9"/>
      <c r="AN99" s="9"/>
      <c r="AO99" s="9"/>
      <c r="AP99" s="9"/>
      <c r="AQ99" s="9"/>
      <c r="AR99" s="36" t="s">
        <v>18</v>
      </c>
      <c r="AS99" s="36"/>
      <c r="AT99" s="36"/>
      <c r="AU99" s="36"/>
      <c r="AV99" s="36"/>
      <c r="AW99" s="36"/>
      <c r="AX99" s="36"/>
      <c r="AY99" s="36"/>
      <c r="AZ99" s="36"/>
      <c r="BA99" s="36"/>
      <c r="BB99" s="32">
        <f ca="1">SUM('приложение №4'!BU98:CG98)</f>
        <v>16044</v>
      </c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2">
        <f ca="1">SUM('приложение №4'!CH98:CT98)</f>
        <v>1490</v>
      </c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2">
        <f ca="1">SUM('приложение №4'!CU98:DG98)</f>
        <v>0</v>
      </c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2">
        <f ca="1">SUM('приложение №4'!DH98:DT98)</f>
        <v>0</v>
      </c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2">
        <f ca="1">SUM('приложение №4'!DU98:EG98)</f>
        <v>0</v>
      </c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2">
        <f ca="1">SUM('приложение №4'!EH98:EN98)</f>
        <v>17534</v>
      </c>
      <c r="DP99" s="30"/>
      <c r="DQ99" s="30"/>
      <c r="DR99" s="30"/>
      <c r="DS99" s="30"/>
      <c r="DT99" s="30"/>
      <c r="DU99" s="30"/>
    </row>
    <row r="100" spans="1:144" ht="39" customHeight="1">
      <c r="A100" s="4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9"/>
      <c r="AM100" s="9"/>
      <c r="AN100" s="9"/>
      <c r="AO100" s="9"/>
      <c r="AP100" s="9"/>
      <c r="AQ100" s="9"/>
      <c r="AR100" s="53" t="s">
        <v>52</v>
      </c>
      <c r="AS100" s="53"/>
      <c r="AT100" s="53"/>
      <c r="AU100" s="53"/>
      <c r="AV100" s="53"/>
      <c r="AW100" s="53"/>
      <c r="AX100" s="53"/>
      <c r="AY100" s="53"/>
      <c r="AZ100" s="53"/>
      <c r="BA100" s="53"/>
      <c r="BB100" s="29">
        <f>SUM(BB99)</f>
        <v>16044</v>
      </c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>
        <f>SUM(BO99)</f>
        <v>1490</v>
      </c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>
        <f>SUM(CB99)</f>
        <v>0</v>
      </c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>
        <f>SUM(CO99)</f>
        <v>0</v>
      </c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>
        <f>SUM(DB99)</f>
        <v>0</v>
      </c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>
        <f>SUM(DO99)</f>
        <v>17534</v>
      </c>
      <c r="DP100" s="29"/>
      <c r="DQ100" s="29"/>
      <c r="DR100" s="29"/>
      <c r="DS100" s="29"/>
      <c r="DT100" s="29"/>
      <c r="DU100" s="29"/>
    </row>
    <row r="101" spans="1:144" ht="54.75" customHeight="1">
      <c r="A101" s="4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9"/>
      <c r="AM101" s="9"/>
      <c r="AN101" s="9"/>
      <c r="AO101" s="9"/>
      <c r="AP101" s="9"/>
      <c r="AQ101" s="9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</row>
    <row r="102" spans="1:144" ht="30" customHeight="1">
      <c r="A102" s="4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9"/>
      <c r="AM102" s="9"/>
      <c r="AN102" s="9"/>
      <c r="AO102" s="9"/>
      <c r="AP102" s="9"/>
      <c r="AQ102" s="9"/>
      <c r="AR102" s="54" t="s">
        <v>51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29">
        <v>0</v>
      </c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29">
        <v>0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29">
        <v>0</v>
      </c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29">
        <v>0</v>
      </c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29">
        <v>0</v>
      </c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29">
        <f>SUM(BB102:DN102)</f>
        <v>0</v>
      </c>
      <c r="DP102" s="30"/>
      <c r="DQ102" s="30"/>
      <c r="DR102" s="30"/>
      <c r="DS102" s="30"/>
      <c r="DT102" s="30"/>
      <c r="DU102" s="30"/>
    </row>
    <row r="103" spans="1:144" ht="16.5" customHeight="1">
      <c r="A103" s="42" t="s">
        <v>66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4" t="s">
        <v>69</v>
      </c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9"/>
      <c r="AM103" s="9"/>
      <c r="AN103" s="9"/>
      <c r="AO103" s="9"/>
      <c r="AP103" s="9"/>
      <c r="AQ103" s="9"/>
      <c r="AR103" s="36" t="s">
        <v>18</v>
      </c>
      <c r="AS103" s="36"/>
      <c r="AT103" s="36"/>
      <c r="AU103" s="36"/>
      <c r="AV103" s="36"/>
      <c r="AW103" s="36"/>
      <c r="AX103" s="36"/>
      <c r="AY103" s="36"/>
      <c r="AZ103" s="36"/>
      <c r="BA103" s="36"/>
      <c r="BB103" s="32">
        <f ca="1">SUM('приложение №4'!BU102:CG102)</f>
        <v>984.81599999999992</v>
      </c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2">
        <f ca="1">SUM('приложение №4'!CH102:CT102)</f>
        <v>0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2">
        <f ca="1">SUM('приложение №4'!CU102:DG102)</f>
        <v>0</v>
      </c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2">
        <f ca="1">SUM('приложение №4'!DH102:DT102)</f>
        <v>0</v>
      </c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2">
        <f ca="1">SUM('приложение №4'!DU102:EG102)</f>
        <v>0</v>
      </c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2">
        <f ca="1">SUM('приложение №4'!EH102:EN102)</f>
        <v>984.81599999999992</v>
      </c>
      <c r="DP103" s="30"/>
      <c r="DQ103" s="30"/>
      <c r="DR103" s="30"/>
      <c r="DS103" s="30"/>
      <c r="DT103" s="30"/>
      <c r="DU103" s="30"/>
    </row>
    <row r="104" spans="1:144" ht="33.75" customHeight="1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9"/>
      <c r="AM104" s="9"/>
      <c r="AN104" s="9"/>
      <c r="AO104" s="9"/>
      <c r="AP104" s="9"/>
      <c r="AQ104" s="9"/>
      <c r="AR104" s="53" t="s">
        <v>52</v>
      </c>
      <c r="AS104" s="53"/>
      <c r="AT104" s="53"/>
      <c r="AU104" s="53"/>
      <c r="AV104" s="53"/>
      <c r="AW104" s="53"/>
      <c r="AX104" s="53"/>
      <c r="AY104" s="53"/>
      <c r="AZ104" s="53"/>
      <c r="BA104" s="53"/>
      <c r="BB104" s="29">
        <f>SUM(BB103)</f>
        <v>984.81599999999992</v>
      </c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>
        <f>SUM(BO103)</f>
        <v>0</v>
      </c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>
        <f>SUM(CB103)</f>
        <v>0</v>
      </c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>
        <f>SUM(CO103)</f>
        <v>0</v>
      </c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>
        <f>SUM(DB103)</f>
        <v>0</v>
      </c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>
        <f>SUM(DO103)</f>
        <v>984.81599999999992</v>
      </c>
      <c r="DP104" s="29"/>
      <c r="DQ104" s="29"/>
      <c r="DR104" s="29"/>
      <c r="DS104" s="29"/>
      <c r="DT104" s="29"/>
      <c r="DU104" s="29"/>
    </row>
    <row r="105" spans="1:144" ht="54.75" customHeight="1">
      <c r="A105" s="4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9"/>
      <c r="AM105" s="9"/>
      <c r="AN105" s="9"/>
      <c r="AO105" s="9"/>
      <c r="AP105" s="9"/>
      <c r="AQ105" s="9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</row>
    <row r="106" spans="1:144" ht="28.5" customHeight="1">
      <c r="A106" s="4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9"/>
      <c r="AM106" s="9"/>
      <c r="AN106" s="9"/>
      <c r="AO106" s="9"/>
      <c r="AP106" s="9"/>
      <c r="AQ106" s="9"/>
      <c r="AR106" s="54" t="s">
        <v>51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29">
        <v>0</v>
      </c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29">
        <v>0</v>
      </c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29">
        <v>0</v>
      </c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29">
        <v>0</v>
      </c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29">
        <v>0</v>
      </c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29">
        <f>SUM(BB106:DN106)</f>
        <v>0</v>
      </c>
      <c r="DP106" s="30"/>
      <c r="DQ106" s="30"/>
      <c r="DR106" s="30"/>
      <c r="DS106" s="30"/>
      <c r="DT106" s="30"/>
      <c r="DU106" s="30"/>
    </row>
    <row r="107" spans="1:144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</row>
    <row r="108" spans="1:144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</row>
    <row r="109" spans="1:14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</row>
    <row r="110" spans="1:14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</row>
  </sheetData>
  <mergeCells count="560">
    <mergeCell ref="DO82:DU82"/>
    <mergeCell ref="BB80:BN81"/>
    <mergeCell ref="BO80:CA81"/>
    <mergeCell ref="AR82:BA82"/>
    <mergeCell ref="BB82:BN82"/>
    <mergeCell ref="BO82:CA82"/>
    <mergeCell ref="CB82:CN82"/>
    <mergeCell ref="DO80:DU81"/>
    <mergeCell ref="DB21:DN21"/>
    <mergeCell ref="CB23:CN23"/>
    <mergeCell ref="CO22:DA22"/>
    <mergeCell ref="DB22:DN22"/>
    <mergeCell ref="DB23:DN23"/>
    <mergeCell ref="DO67:DU67"/>
    <mergeCell ref="DO66:DU66"/>
    <mergeCell ref="DO64:DU65"/>
    <mergeCell ref="CB64:CN65"/>
    <mergeCell ref="CO64:DA65"/>
    <mergeCell ref="DB64:DN65"/>
    <mergeCell ref="DO20:DU21"/>
    <mergeCell ref="CO35:DA35"/>
    <mergeCell ref="DB38:DN38"/>
    <mergeCell ref="DB52:DN53"/>
    <mergeCell ref="CB44:CN45"/>
    <mergeCell ref="CO36:DA37"/>
    <mergeCell ref="CB47:CN47"/>
    <mergeCell ref="BB48:BN49"/>
    <mergeCell ref="BB78:BN78"/>
    <mergeCell ref="CB80:CN81"/>
    <mergeCell ref="CO80:DA81"/>
    <mergeCell ref="BB79:BN79"/>
    <mergeCell ref="BO79:CA79"/>
    <mergeCell ref="CB79:CN79"/>
    <mergeCell ref="CO79:DA79"/>
    <mergeCell ref="BO78:CA78"/>
    <mergeCell ref="CB78:CN78"/>
    <mergeCell ref="BB40:BN41"/>
    <mergeCell ref="BB39:BN39"/>
    <mergeCell ref="BB38:BN38"/>
    <mergeCell ref="AR52:BA53"/>
    <mergeCell ref="AR38:BA38"/>
    <mergeCell ref="BB26:BN26"/>
    <mergeCell ref="AR30:BA30"/>
    <mergeCell ref="BB28:BN29"/>
    <mergeCell ref="AR27:BA27"/>
    <mergeCell ref="BB27:BN27"/>
    <mergeCell ref="CO38:DA38"/>
    <mergeCell ref="DB35:DN35"/>
    <mergeCell ref="CO34:DA34"/>
    <mergeCell ref="DB36:DN37"/>
    <mergeCell ref="BB42:BN42"/>
    <mergeCell ref="BB44:BN45"/>
    <mergeCell ref="BB34:BN34"/>
    <mergeCell ref="BO39:CA39"/>
    <mergeCell ref="BO34:CA34"/>
    <mergeCell ref="BO40:CA41"/>
    <mergeCell ref="CB52:CN53"/>
    <mergeCell ref="B23:P26"/>
    <mergeCell ref="DO28:DU29"/>
    <mergeCell ref="DO23:DU23"/>
    <mergeCell ref="DB43:DN43"/>
    <mergeCell ref="BO28:CA29"/>
    <mergeCell ref="BO32:CA33"/>
    <mergeCell ref="BO23:CA23"/>
    <mergeCell ref="BO36:CA37"/>
    <mergeCell ref="BO26:CA26"/>
    <mergeCell ref="CB42:CN42"/>
    <mergeCell ref="CB48:CN49"/>
    <mergeCell ref="CO48:DA49"/>
    <mergeCell ref="DB48:DN49"/>
    <mergeCell ref="BO63:CA63"/>
    <mergeCell ref="CO52:DA53"/>
    <mergeCell ref="CO55:DA55"/>
    <mergeCell ref="DB55:DN55"/>
    <mergeCell ref="DB58:DN58"/>
    <mergeCell ref="BO52:CA53"/>
    <mergeCell ref="CB55:CN55"/>
    <mergeCell ref="BO47:CA47"/>
    <mergeCell ref="CO23:DA23"/>
    <mergeCell ref="BO27:CA27"/>
    <mergeCell ref="BO48:CA49"/>
    <mergeCell ref="BO43:CA43"/>
    <mergeCell ref="BO44:CA45"/>
    <mergeCell ref="BO42:CA42"/>
    <mergeCell ref="CB39:CN39"/>
    <mergeCell ref="CO39:DA39"/>
    <mergeCell ref="DB83:DN83"/>
    <mergeCell ref="DB44:DN45"/>
    <mergeCell ref="DB51:DN51"/>
    <mergeCell ref="CO51:DA51"/>
    <mergeCell ref="CO54:DA54"/>
    <mergeCell ref="DB54:DN54"/>
    <mergeCell ref="CO78:DA78"/>
    <mergeCell ref="CO82:DA82"/>
    <mergeCell ref="DB82:DN82"/>
    <mergeCell ref="DB86:DN86"/>
    <mergeCell ref="DO63:DU63"/>
    <mergeCell ref="CB63:CN63"/>
    <mergeCell ref="CO63:DA63"/>
    <mergeCell ref="DB63:DN63"/>
    <mergeCell ref="CO66:DA66"/>
    <mergeCell ref="DB66:DN66"/>
    <mergeCell ref="CB68:CN69"/>
    <mergeCell ref="CB67:CN67"/>
    <mergeCell ref="CO83:DA83"/>
    <mergeCell ref="CB28:CN29"/>
    <mergeCell ref="DO27:DU27"/>
    <mergeCell ref="DB24:DN25"/>
    <mergeCell ref="CO26:DA26"/>
    <mergeCell ref="DB26:DN26"/>
    <mergeCell ref="CB24:CN25"/>
    <mergeCell ref="CB26:CN26"/>
    <mergeCell ref="DB28:DN29"/>
    <mergeCell ref="CB27:CN27"/>
    <mergeCell ref="CO27:DA27"/>
    <mergeCell ref="DB27:DN27"/>
    <mergeCell ref="CO28:DA29"/>
    <mergeCell ref="DO34:DU34"/>
    <mergeCell ref="DO30:DU30"/>
    <mergeCell ref="DO32:DU33"/>
    <mergeCell ref="DB31:DN31"/>
    <mergeCell ref="DO31:DU31"/>
    <mergeCell ref="DB34:DN34"/>
    <mergeCell ref="DO52:DU53"/>
    <mergeCell ref="A103:A106"/>
    <mergeCell ref="B103:P106"/>
    <mergeCell ref="Q103:AK106"/>
    <mergeCell ref="AR103:BA103"/>
    <mergeCell ref="CB56:CN57"/>
    <mergeCell ref="CO56:DA57"/>
    <mergeCell ref="DB56:DN57"/>
    <mergeCell ref="DO56:DU57"/>
    <mergeCell ref="DO54:DU54"/>
    <mergeCell ref="AR88:BA89"/>
    <mergeCell ref="AR42:BA42"/>
    <mergeCell ref="AR28:BA29"/>
    <mergeCell ref="AR32:BA33"/>
    <mergeCell ref="B27:P30"/>
    <mergeCell ref="Q27:AQ30"/>
    <mergeCell ref="AR40:BA41"/>
    <mergeCell ref="AR80:BA81"/>
    <mergeCell ref="AR79:BA79"/>
    <mergeCell ref="AR46:BA46"/>
    <mergeCell ref="AR96:BA97"/>
    <mergeCell ref="AR100:BA101"/>
    <mergeCell ref="AR76:BA77"/>
    <mergeCell ref="AR78:BA78"/>
    <mergeCell ref="AR50:BA50"/>
    <mergeCell ref="AR54:BA54"/>
    <mergeCell ref="AR55:BA55"/>
    <mergeCell ref="AR72:BA73"/>
    <mergeCell ref="BB20:DN20"/>
    <mergeCell ref="A27:A30"/>
    <mergeCell ref="AR66:BA66"/>
    <mergeCell ref="AR90:BA90"/>
    <mergeCell ref="A75:A78"/>
    <mergeCell ref="B75:P78"/>
    <mergeCell ref="Q75:AK78"/>
    <mergeCell ref="A79:A82"/>
    <mergeCell ref="B79:P82"/>
    <mergeCell ref="Q79:AK82"/>
    <mergeCell ref="B20:P21"/>
    <mergeCell ref="Q20:AQ21"/>
    <mergeCell ref="AR20:BA21"/>
    <mergeCell ref="B22:P22"/>
    <mergeCell ref="Q22:AQ22"/>
    <mergeCell ref="AR22:BA22"/>
    <mergeCell ref="DO26:DU26"/>
    <mergeCell ref="CO24:DA25"/>
    <mergeCell ref="AR24:BA25"/>
    <mergeCell ref="BB24:BN25"/>
    <mergeCell ref="BO24:CA25"/>
    <mergeCell ref="BO22:CA22"/>
    <mergeCell ref="BB22:BN22"/>
    <mergeCell ref="DO22:DU22"/>
    <mergeCell ref="BB23:BN23"/>
    <mergeCell ref="CO21:DA21"/>
    <mergeCell ref="A23:A26"/>
    <mergeCell ref="AR26:BA26"/>
    <mergeCell ref="Q23:AQ26"/>
    <mergeCell ref="AR23:BA23"/>
    <mergeCell ref="CB22:CN22"/>
    <mergeCell ref="BB21:BN21"/>
    <mergeCell ref="BO21:CA21"/>
    <mergeCell ref="CB21:CN21"/>
    <mergeCell ref="A20:A21"/>
    <mergeCell ref="A39:A42"/>
    <mergeCell ref="B39:P42"/>
    <mergeCell ref="Q39:AQ42"/>
    <mergeCell ref="AR39:BA39"/>
    <mergeCell ref="BB31:BN31"/>
    <mergeCell ref="BO31:CA31"/>
    <mergeCell ref="AR34:BA34"/>
    <mergeCell ref="BB32:BN33"/>
    <mergeCell ref="A31:A34"/>
    <mergeCell ref="B31:P34"/>
    <mergeCell ref="CO30:DA30"/>
    <mergeCell ref="CO31:DA31"/>
    <mergeCell ref="DB30:DN30"/>
    <mergeCell ref="CB31:CN31"/>
    <mergeCell ref="A43:A46"/>
    <mergeCell ref="CB32:CN33"/>
    <mergeCell ref="CO32:DA33"/>
    <mergeCell ref="DB32:DN33"/>
    <mergeCell ref="CB34:CN34"/>
    <mergeCell ref="CB40:CN41"/>
    <mergeCell ref="A35:A38"/>
    <mergeCell ref="B35:P38"/>
    <mergeCell ref="Q35:AQ38"/>
    <mergeCell ref="AR35:BA35"/>
    <mergeCell ref="AR36:BA37"/>
    <mergeCell ref="CB30:CN30"/>
    <mergeCell ref="Q31:AQ34"/>
    <mergeCell ref="AR31:BA31"/>
    <mergeCell ref="BO30:CA30"/>
    <mergeCell ref="BB30:BN30"/>
    <mergeCell ref="DO36:DU37"/>
    <mergeCell ref="DO35:DU35"/>
    <mergeCell ref="BB35:BN35"/>
    <mergeCell ref="BO35:CA35"/>
    <mergeCell ref="CB35:CN35"/>
    <mergeCell ref="BB36:BN37"/>
    <mergeCell ref="CB36:CN37"/>
    <mergeCell ref="DO43:DU43"/>
    <mergeCell ref="CO42:DA42"/>
    <mergeCell ref="DB42:DN42"/>
    <mergeCell ref="CB38:CN38"/>
    <mergeCell ref="BO38:CA38"/>
    <mergeCell ref="DO38:DU38"/>
    <mergeCell ref="DB39:DN39"/>
    <mergeCell ref="DO39:DU39"/>
    <mergeCell ref="CB43:CN43"/>
    <mergeCell ref="CO43:DA43"/>
    <mergeCell ref="CO40:DA41"/>
    <mergeCell ref="DB40:DN41"/>
    <mergeCell ref="CB46:CN46"/>
    <mergeCell ref="DO47:DU47"/>
    <mergeCell ref="DO46:DU46"/>
    <mergeCell ref="CO47:DA47"/>
    <mergeCell ref="DB47:DN47"/>
    <mergeCell ref="DB46:DN46"/>
    <mergeCell ref="CO46:DA46"/>
    <mergeCell ref="DO42:DU42"/>
    <mergeCell ref="B43:P46"/>
    <mergeCell ref="Q43:AK46"/>
    <mergeCell ref="AR43:BA43"/>
    <mergeCell ref="BB43:BN43"/>
    <mergeCell ref="AR44:BA45"/>
    <mergeCell ref="DO40:DU41"/>
    <mergeCell ref="CO44:DA45"/>
    <mergeCell ref="BB46:BN46"/>
    <mergeCell ref="BO46:CA46"/>
    <mergeCell ref="DO44:DU45"/>
    <mergeCell ref="DO50:DU50"/>
    <mergeCell ref="A51:A54"/>
    <mergeCell ref="B51:P54"/>
    <mergeCell ref="Q51:AQ54"/>
    <mergeCell ref="AR51:BA51"/>
    <mergeCell ref="BB51:BN51"/>
    <mergeCell ref="BO51:CA51"/>
    <mergeCell ref="CB51:CN51"/>
    <mergeCell ref="A47:A50"/>
    <mergeCell ref="AR48:BA49"/>
    <mergeCell ref="BO55:CA55"/>
    <mergeCell ref="AR56:BA57"/>
    <mergeCell ref="CB58:CN58"/>
    <mergeCell ref="DO51:DU51"/>
    <mergeCell ref="DO48:DU49"/>
    <mergeCell ref="DB50:DN50"/>
    <mergeCell ref="CB50:CN50"/>
    <mergeCell ref="CO50:DA50"/>
    <mergeCell ref="BB50:BN50"/>
    <mergeCell ref="BO50:CA50"/>
    <mergeCell ref="DO55:DU55"/>
    <mergeCell ref="CO58:DA58"/>
    <mergeCell ref="AR62:BA62"/>
    <mergeCell ref="CB59:CN59"/>
    <mergeCell ref="CO59:DA59"/>
    <mergeCell ref="DB59:DN59"/>
    <mergeCell ref="BB62:BN62"/>
    <mergeCell ref="AR60:BA61"/>
    <mergeCell ref="CO62:DA62"/>
    <mergeCell ref="DB62:DN62"/>
    <mergeCell ref="DO68:DU69"/>
    <mergeCell ref="BO68:CA69"/>
    <mergeCell ref="BO64:CA65"/>
    <mergeCell ref="DO62:DU62"/>
    <mergeCell ref="A63:A66"/>
    <mergeCell ref="B63:P66"/>
    <mergeCell ref="Q63:AK66"/>
    <mergeCell ref="AR63:BA63"/>
    <mergeCell ref="A59:A62"/>
    <mergeCell ref="B59:P62"/>
    <mergeCell ref="DO58:DU58"/>
    <mergeCell ref="BB56:BN57"/>
    <mergeCell ref="BO56:CA57"/>
    <mergeCell ref="BB59:BN59"/>
    <mergeCell ref="BO59:CA59"/>
    <mergeCell ref="BB60:BN61"/>
    <mergeCell ref="DO60:DU61"/>
    <mergeCell ref="CB60:CN61"/>
    <mergeCell ref="CO60:DA61"/>
    <mergeCell ref="DB60:DN61"/>
    <mergeCell ref="BO60:CA61"/>
    <mergeCell ref="DO59:DU59"/>
    <mergeCell ref="DB67:DN67"/>
    <mergeCell ref="BO67:CA67"/>
    <mergeCell ref="BO66:CA66"/>
    <mergeCell ref="A55:A58"/>
    <mergeCell ref="B55:P58"/>
    <mergeCell ref="Q55:AK58"/>
    <mergeCell ref="Q59:AK62"/>
    <mergeCell ref="AR59:BA59"/>
    <mergeCell ref="CB66:CN66"/>
    <mergeCell ref="BB55:BN55"/>
    <mergeCell ref="DO70:DU70"/>
    <mergeCell ref="A71:A74"/>
    <mergeCell ref="B71:P74"/>
    <mergeCell ref="Q71:AK74"/>
    <mergeCell ref="AR71:BA71"/>
    <mergeCell ref="BB71:BN71"/>
    <mergeCell ref="BO71:CA71"/>
    <mergeCell ref="DO72:DU73"/>
    <mergeCell ref="DO71:DU71"/>
    <mergeCell ref="AR74:BA74"/>
    <mergeCell ref="CB72:CN73"/>
    <mergeCell ref="CO72:DA73"/>
    <mergeCell ref="DB72:DN73"/>
    <mergeCell ref="CB71:CN71"/>
    <mergeCell ref="CO71:DA71"/>
    <mergeCell ref="DB71:DN71"/>
    <mergeCell ref="DO74:DU74"/>
    <mergeCell ref="CO74:DA74"/>
    <mergeCell ref="DB70:DN70"/>
    <mergeCell ref="BO70:CA70"/>
    <mergeCell ref="AR75:BA75"/>
    <mergeCell ref="A67:A70"/>
    <mergeCell ref="B67:P70"/>
    <mergeCell ref="Q67:AK70"/>
    <mergeCell ref="AR67:BA67"/>
    <mergeCell ref="CO68:DA69"/>
    <mergeCell ref="DB68:DN69"/>
    <mergeCell ref="CO67:DA67"/>
    <mergeCell ref="CO75:DA75"/>
    <mergeCell ref="BB63:BN63"/>
    <mergeCell ref="AR64:BA65"/>
    <mergeCell ref="AR68:BA69"/>
    <mergeCell ref="BB66:BN66"/>
    <mergeCell ref="BB67:BN67"/>
    <mergeCell ref="AR70:BA70"/>
    <mergeCell ref="BB70:BN70"/>
    <mergeCell ref="CB70:CN70"/>
    <mergeCell ref="CO70:DA70"/>
    <mergeCell ref="BB74:BN74"/>
    <mergeCell ref="BO74:CA74"/>
    <mergeCell ref="CB74:CN74"/>
    <mergeCell ref="BB75:BN75"/>
    <mergeCell ref="BO75:CA75"/>
    <mergeCell ref="CB75:CN75"/>
    <mergeCell ref="CB88:CN89"/>
    <mergeCell ref="CO88:DA89"/>
    <mergeCell ref="DB88:DN89"/>
    <mergeCell ref="DO88:DU89"/>
    <mergeCell ref="BB76:BN77"/>
    <mergeCell ref="BO76:CA77"/>
    <mergeCell ref="CB76:CN77"/>
    <mergeCell ref="DB80:DN81"/>
    <mergeCell ref="CO76:DA77"/>
    <mergeCell ref="CO86:DA86"/>
    <mergeCell ref="DO83:DU83"/>
    <mergeCell ref="CB84:CN85"/>
    <mergeCell ref="CO87:DA87"/>
    <mergeCell ref="DO87:DU87"/>
    <mergeCell ref="CO84:DA85"/>
    <mergeCell ref="DB84:DN85"/>
    <mergeCell ref="CB87:CN87"/>
    <mergeCell ref="DO84:DU85"/>
    <mergeCell ref="DB87:DN87"/>
    <mergeCell ref="DO86:DU86"/>
    <mergeCell ref="DO76:DU77"/>
    <mergeCell ref="DO78:DU78"/>
    <mergeCell ref="DO79:DU79"/>
    <mergeCell ref="DB75:DN75"/>
    <mergeCell ref="DB76:DN77"/>
    <mergeCell ref="DB78:DN78"/>
    <mergeCell ref="DB79:DN79"/>
    <mergeCell ref="AR94:BA94"/>
    <mergeCell ref="BB94:BN94"/>
    <mergeCell ref="BO94:CA94"/>
    <mergeCell ref="BB92:BN93"/>
    <mergeCell ref="BB90:BN90"/>
    <mergeCell ref="BO90:CA90"/>
    <mergeCell ref="BO92:CA93"/>
    <mergeCell ref="BB91:BN91"/>
    <mergeCell ref="BO91:CA91"/>
    <mergeCell ref="BO86:CA86"/>
    <mergeCell ref="BB84:BN85"/>
    <mergeCell ref="BO84:CA85"/>
    <mergeCell ref="BO87:CA87"/>
    <mergeCell ref="BB86:BN86"/>
    <mergeCell ref="A91:A94"/>
    <mergeCell ref="B91:P94"/>
    <mergeCell ref="Q91:AK94"/>
    <mergeCell ref="AR91:BA91"/>
    <mergeCell ref="AR92:BA93"/>
    <mergeCell ref="B83:P86"/>
    <mergeCell ref="Q83:AK86"/>
    <mergeCell ref="AR83:BA83"/>
    <mergeCell ref="AR86:BA86"/>
    <mergeCell ref="AR84:BA85"/>
    <mergeCell ref="BB83:BN83"/>
    <mergeCell ref="BB100:BN101"/>
    <mergeCell ref="A99:A102"/>
    <mergeCell ref="B99:P102"/>
    <mergeCell ref="Q99:AK102"/>
    <mergeCell ref="AR99:BA99"/>
    <mergeCell ref="BB99:BN99"/>
    <mergeCell ref="BB95:BN95"/>
    <mergeCell ref="AR98:BA98"/>
    <mergeCell ref="BB98:BN98"/>
    <mergeCell ref="A95:A98"/>
    <mergeCell ref="B95:P98"/>
    <mergeCell ref="Q95:AK98"/>
    <mergeCell ref="AR95:BA95"/>
    <mergeCell ref="BB96:BN97"/>
    <mergeCell ref="BB58:BN58"/>
    <mergeCell ref="BO58:CA58"/>
    <mergeCell ref="BB64:BN65"/>
    <mergeCell ref="BO62:CA62"/>
    <mergeCell ref="BB72:BN73"/>
    <mergeCell ref="BO72:CA73"/>
    <mergeCell ref="BB68:BN69"/>
    <mergeCell ref="AR58:BA58"/>
    <mergeCell ref="DO92:DU93"/>
    <mergeCell ref="DB92:DN93"/>
    <mergeCell ref="CB91:CN91"/>
    <mergeCell ref="DB91:DN91"/>
    <mergeCell ref="DO91:DU91"/>
    <mergeCell ref="CB92:CN93"/>
    <mergeCell ref="CO91:DA91"/>
    <mergeCell ref="CO92:DA93"/>
    <mergeCell ref="BO83:CA83"/>
    <mergeCell ref="A87:A90"/>
    <mergeCell ref="B87:P90"/>
    <mergeCell ref="Q87:AK90"/>
    <mergeCell ref="AR87:BA87"/>
    <mergeCell ref="BB87:BN87"/>
    <mergeCell ref="CB62:CN62"/>
    <mergeCell ref="BO88:CA89"/>
    <mergeCell ref="BB88:BN89"/>
    <mergeCell ref="CB86:CN86"/>
    <mergeCell ref="A83:A86"/>
    <mergeCell ref="BB54:BN54"/>
    <mergeCell ref="BO54:CA54"/>
    <mergeCell ref="CB54:CN54"/>
    <mergeCell ref="BB52:BN53"/>
    <mergeCell ref="CF13:DV13"/>
    <mergeCell ref="A16:DU18"/>
    <mergeCell ref="B47:P50"/>
    <mergeCell ref="Q47:AK50"/>
    <mergeCell ref="AR47:BA47"/>
    <mergeCell ref="BB47:BN47"/>
    <mergeCell ref="CF14:EG14"/>
    <mergeCell ref="DO96:DU97"/>
    <mergeCell ref="CB96:CN97"/>
    <mergeCell ref="CB95:CN95"/>
    <mergeCell ref="DO24:DU25"/>
    <mergeCell ref="CF8:DV8"/>
    <mergeCell ref="CB90:CN90"/>
    <mergeCell ref="DB74:DN74"/>
    <mergeCell ref="CB83:CN83"/>
    <mergeCell ref="DO75:DU75"/>
    <mergeCell ref="DO90:DU90"/>
    <mergeCell ref="CO90:DA90"/>
    <mergeCell ref="DB90:DN90"/>
    <mergeCell ref="BO96:CA97"/>
    <mergeCell ref="DB95:DN95"/>
    <mergeCell ref="DO95:DU95"/>
    <mergeCell ref="BO95:CA95"/>
    <mergeCell ref="CO96:DA97"/>
    <mergeCell ref="CO98:DA98"/>
    <mergeCell ref="CF10:DV10"/>
    <mergeCell ref="CF11:DV11"/>
    <mergeCell ref="CF12:DV12"/>
    <mergeCell ref="CB94:CN94"/>
    <mergeCell ref="CO94:DA94"/>
    <mergeCell ref="DB94:DN94"/>
    <mergeCell ref="DO94:DU94"/>
    <mergeCell ref="CO95:DA95"/>
    <mergeCell ref="DB98:DN98"/>
    <mergeCell ref="DO100:DU101"/>
    <mergeCell ref="CO100:DA101"/>
    <mergeCell ref="DB100:DN101"/>
    <mergeCell ref="DO98:DU98"/>
    <mergeCell ref="DO99:DU99"/>
    <mergeCell ref="DB96:DN97"/>
    <mergeCell ref="DB99:DN99"/>
    <mergeCell ref="CO99:DA99"/>
    <mergeCell ref="CB102:CN102"/>
    <mergeCell ref="CB99:CN99"/>
    <mergeCell ref="DO102:DU102"/>
    <mergeCell ref="CO102:DA102"/>
    <mergeCell ref="DB102:DN102"/>
    <mergeCell ref="CB103:CN103"/>
    <mergeCell ref="CO103:DA103"/>
    <mergeCell ref="BO100:CA101"/>
    <mergeCell ref="CB100:CN101"/>
    <mergeCell ref="CB98:CN98"/>
    <mergeCell ref="BO99:CA99"/>
    <mergeCell ref="BO98:CA98"/>
    <mergeCell ref="BO102:CA102"/>
    <mergeCell ref="AR106:BA106"/>
    <mergeCell ref="BB106:BN106"/>
    <mergeCell ref="BO106:CA106"/>
    <mergeCell ref="CB106:CN106"/>
    <mergeCell ref="DO104:DU105"/>
    <mergeCell ref="DB103:DN103"/>
    <mergeCell ref="DO103:DU103"/>
    <mergeCell ref="AR102:BA102"/>
    <mergeCell ref="BB102:BN102"/>
    <mergeCell ref="A108:DV108"/>
    <mergeCell ref="A109:DV109"/>
    <mergeCell ref="DB106:DN106"/>
    <mergeCell ref="DO106:DU106"/>
    <mergeCell ref="AR104:BA105"/>
    <mergeCell ref="BB104:BN105"/>
    <mergeCell ref="BO104:CA105"/>
    <mergeCell ref="CB104:CN105"/>
    <mergeCell ref="CO106:DA106"/>
    <mergeCell ref="CO104:DA105"/>
    <mergeCell ref="CB19:CN19"/>
    <mergeCell ref="CO19:DA19"/>
    <mergeCell ref="DB19:DN19"/>
    <mergeCell ref="DO19:DU19"/>
    <mergeCell ref="CF3:DY3"/>
    <mergeCell ref="A107:DV107"/>
    <mergeCell ref="BO103:CA103"/>
    <mergeCell ref="BB103:BN103"/>
    <mergeCell ref="DV16:DV18"/>
    <mergeCell ref="DB104:DN105"/>
    <mergeCell ref="AI1:BA15"/>
    <mergeCell ref="B1:I15"/>
    <mergeCell ref="Q1:AH15"/>
    <mergeCell ref="A1:A15"/>
    <mergeCell ref="A110:DV110"/>
    <mergeCell ref="B19:I19"/>
    <mergeCell ref="Q19:AI19"/>
    <mergeCell ref="AR19:BA19"/>
    <mergeCell ref="BB19:BN19"/>
    <mergeCell ref="BO19:CA19"/>
    <mergeCell ref="CF6:DY6"/>
    <mergeCell ref="CF5:DY5"/>
    <mergeCell ref="CF4:DV4"/>
    <mergeCell ref="BB1:BN15"/>
    <mergeCell ref="BO1:CA15"/>
    <mergeCell ref="CB1:CE15"/>
    <mergeCell ref="CF2:DV2"/>
    <mergeCell ref="CF7:DV7"/>
    <mergeCell ref="CF9:DV9"/>
    <mergeCell ref="CF1:DV1"/>
  </mergeCells>
  <phoneticPr fontId="0" type="noConversion"/>
  <pageMargins left="0.71" right="0.35433070866141736" top="0.55118110236220474" bottom="0.43307086614173229" header="0.31496062992125984" footer="0.15748031496062992"/>
  <pageSetup paperSize="9" scale="75" orientation="portrait" blackAndWhite="1" cellComments="asDisplayed" r:id="rId1"/>
  <headerFooter alignWithMargins="0">
    <oddFooter>&amp;C&amp;P</oddFooter>
  </headerFooter>
  <rowBreaks count="3" manualBreakCount="3">
    <brk id="38" max="127" man="1"/>
    <brk id="62" max="16383" man="1"/>
    <brk id="82" max="1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№4</vt:lpstr>
      <vt:lpstr>приложение №3</vt:lpstr>
      <vt:lpstr>'приложение №3'!Заголовки_для_печати</vt:lpstr>
      <vt:lpstr>'приложение №4'!Заголовки_для_печати</vt:lpstr>
      <vt:lpstr>'приложение №3'!Область_печати</vt:lpstr>
      <vt:lpstr>'приложение №4'!Область_печати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ucom06</cp:lastModifiedBy>
  <cp:lastPrinted>2021-12-20T14:12:06Z</cp:lastPrinted>
  <dcterms:created xsi:type="dcterms:W3CDTF">2011-01-11T10:25:48Z</dcterms:created>
  <dcterms:modified xsi:type="dcterms:W3CDTF">2021-12-22T06:25:43Z</dcterms:modified>
</cp:coreProperties>
</file>