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6605" windowHeight="9135" activeTab="1"/>
  </bookViews>
  <sheets>
    <sheet name="приложение №4" sheetId="1" r:id="rId1"/>
    <sheet name="приложение №3" sheetId="2" r:id="rId2"/>
  </sheets>
  <definedNames>
    <definedName name="TABLE" localSheetId="1">'приложение №3'!#REF!</definedName>
    <definedName name="TABLE" localSheetId="0">'приложение №4'!#REF!</definedName>
    <definedName name="TABLE_2" localSheetId="1">'приложение №3'!#REF!</definedName>
    <definedName name="TABLE_2" localSheetId="0">'приложение №4'!#REF!</definedName>
    <definedName name="_xlnm.Print_Titles" localSheetId="1">'приложение №3'!$A:$DV,'приложение №3'!$13:$15</definedName>
    <definedName name="_xlnm.Print_Titles" localSheetId="0">'приложение №4'!$A:$EN,'приложение №4'!$12:$14</definedName>
    <definedName name="_xlnm.Print_Area" localSheetId="1">'приложение №3'!$A$1:$DV$113</definedName>
    <definedName name="_xlnm.Print_Area" localSheetId="0">'приложение №4'!$A$1:$EN$114</definedName>
  </definedNames>
  <calcPr fullCalcOnLoad="1"/>
</workbook>
</file>

<file path=xl/comments2.xml><?xml version="1.0" encoding="utf-8"?>
<comments xmlns="http://schemas.openxmlformats.org/spreadsheetml/2006/main">
  <authors>
    <author>GLBUSH</author>
  </authors>
  <commentList>
    <comment ref="DO16" authorId="0">
      <text>
        <r>
          <rPr>
            <b/>
            <sz val="9"/>
            <rFont val="Tahoma"/>
            <family val="2"/>
          </rPr>
          <t>GLBUSH:</t>
        </r>
        <r>
          <rPr>
            <sz val="9"/>
            <rFont val="Tahoma"/>
            <family val="2"/>
          </rPr>
          <t xml:space="preserve">
Все показатекли формируются из формы № 5
</t>
        </r>
      </text>
    </comment>
    <comment ref="A9" authorId="0">
      <text>
        <r>
          <rPr>
            <b/>
            <sz val="9"/>
            <rFont val="Tahoma"/>
            <family val="2"/>
          </rPr>
          <t>GLBUSH:</t>
        </r>
        <r>
          <rPr>
            <sz val="9"/>
            <rFont val="Tahoma"/>
            <family val="2"/>
          </rPr>
          <t xml:space="preserve">
</t>
        </r>
        <r>
          <rPr>
            <b/>
            <sz val="16"/>
            <rFont val="Tahoma"/>
            <family val="2"/>
          </rPr>
          <t>Форму не заполнять, формируется из приложения 4 самостоятельно</t>
        </r>
      </text>
    </comment>
  </commentList>
</comments>
</file>

<file path=xl/sharedStrings.xml><?xml version="1.0" encoding="utf-8"?>
<sst xmlns="http://schemas.openxmlformats.org/spreadsheetml/2006/main" count="321" uniqueCount="86">
  <si>
    <t>1</t>
  </si>
  <si>
    <t>2</t>
  </si>
  <si>
    <t>3</t>
  </si>
  <si>
    <t>4</t>
  </si>
  <si>
    <t>5</t>
  </si>
  <si>
    <t>6</t>
  </si>
  <si>
    <t>7</t>
  </si>
  <si>
    <t>8</t>
  </si>
  <si>
    <t>№
п/п</t>
  </si>
  <si>
    <t>2022 год</t>
  </si>
  <si>
    <t>Расходы (прогноз, факт), тыс.руб.</t>
  </si>
  <si>
    <t>Источники финансирования</t>
  </si>
  <si>
    <t>9</t>
  </si>
  <si>
    <t>14</t>
  </si>
  <si>
    <t>Наименование муниципальной программы, подпрограммы, мероприятия</t>
  </si>
  <si>
    <t>Статус</t>
  </si>
  <si>
    <t>Итого</t>
  </si>
  <si>
    <t>всего</t>
  </si>
  <si>
    <t>федеральный бюджет</t>
  </si>
  <si>
    <t>местный бюджет</t>
  </si>
  <si>
    <t>областной бюджет</t>
  </si>
  <si>
    <t>Муниципальная программа</t>
  </si>
  <si>
    <t>Мероприятие</t>
  </si>
  <si>
    <t>Владение, пользование и распоряжение имуществом, находящимся в муниципальной собственности муниципального района</t>
  </si>
  <si>
    <t>Обеспечение деятельности управления имуществом и земельными ресурсами</t>
  </si>
  <si>
    <t>1.1</t>
  </si>
  <si>
    <t>Межевание земельных участков</t>
  </si>
  <si>
    <t>1.3</t>
  </si>
  <si>
    <t>Оценка рыночной стоимости муниципального имущества ( в том числе земельных участков)</t>
  </si>
  <si>
    <t>1.4</t>
  </si>
  <si>
    <t>Инвентаризационно-технические и кадастровые работы</t>
  </si>
  <si>
    <t>1.5</t>
  </si>
  <si>
    <t>Информационные сообщения в газете (публикации)</t>
  </si>
  <si>
    <t>1.6</t>
  </si>
  <si>
    <t>Приобретение жилых помещений для детей-сирот и детей, оставшихся без попечения родителей (спецжилфонд)</t>
  </si>
  <si>
    <t>1.7</t>
  </si>
  <si>
    <t>Содержание скотомогильников</t>
  </si>
  <si>
    <t>1.8</t>
  </si>
  <si>
    <t>Создание мест (площадок) накопления твердых коммунальных отходов</t>
  </si>
  <si>
    <t>1.9</t>
  </si>
  <si>
    <t>1.10</t>
  </si>
  <si>
    <t>Страхование водохранилищ</t>
  </si>
  <si>
    <t>2.1</t>
  </si>
  <si>
    <t>2.2</t>
  </si>
  <si>
    <t>Ремонт автомобильных дорог общего пользования местного значения</t>
  </si>
  <si>
    <t>2.3</t>
  </si>
  <si>
    <t>2.4</t>
  </si>
  <si>
    <t>Межбюджетный трансферт на ремонт автомобильных дорог общего пользования  местного значения в границах населенных пунктов</t>
  </si>
  <si>
    <t>1.2</t>
  </si>
  <si>
    <t>Изготовление и проверка достоверности сметной документации</t>
  </si>
  <si>
    <t>соисполнитель программы</t>
  </si>
  <si>
    <t>ответственный исполнитель программы УМИ и ЗР Омутнинского района</t>
  </si>
  <si>
    <t>1.11</t>
  </si>
  <si>
    <t>Межбюджетный трансферт на создание мест (площадок) накопления твердых коммунальных отходов</t>
  </si>
  <si>
    <t>№      п/п</t>
  </si>
  <si>
    <t>Главный распорядитель бюджетных средств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</si>
  <si>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автомобильных дорог общего пользования местного значения в границах населенных пунктов</t>
  </si>
  <si>
    <t>2023 год</t>
  </si>
  <si>
    <t>2024 год</t>
  </si>
  <si>
    <t>2025 год</t>
  </si>
  <si>
    <t>Ресурсное обеспечение реализации муниципальной программы                                                                                                                                                     за счет всех источников финансирования</t>
  </si>
  <si>
    <t>Приложение № 4</t>
  </si>
  <si>
    <t>к муниципальной программе "Управление</t>
  </si>
  <si>
    <t>муниципальным имуществом и земельными</t>
  </si>
  <si>
    <t>ресурсами на территории Омутнинского</t>
  </si>
  <si>
    <t>2.5</t>
  </si>
  <si>
    <t>Расходы на реализацию  муниципальной программы                                                                                                                                  за   счет  средств бюджета Омутнинского района</t>
  </si>
  <si>
    <t>Содержание автомобильных дорог общего пользования местного значения</t>
  </si>
  <si>
    <t>Исполнение обеспечения соглашений отчетного финансового года</t>
  </si>
  <si>
    <t>Приложение № 3</t>
  </si>
  <si>
    <t>Управление муниципальным имуществом и земельными ресурсами на территории Омутнинского района Кировской области на         2021-2025 годы</t>
  </si>
  <si>
    <t>Управление муниципальным имуществом и земельными ресурсами на территории Омутнинского района Кировской области на 2021-2025 годы</t>
  </si>
  <si>
    <t>Обслуживание водохранилищ</t>
  </si>
  <si>
    <t xml:space="preserve">района Кировской области" на 2021-2025 годы </t>
  </si>
  <si>
    <t>района Кировской области" на 2021-2025 годы</t>
  </si>
  <si>
    <t>1.12</t>
  </si>
  <si>
    <t>1.13</t>
  </si>
  <si>
    <t>Приобретение водогрейного котла на котельной п.Лесные Поляны Омутнинского района</t>
  </si>
  <si>
    <t>Модернизация(замена) теплоизоляции трубопровода надземной части тепловой сети на участках от котельной у ДК по ул. Комсомольской до потребителей  (Ø57мм L-409 м, Ø76мм L-20 м, Ø89мм L-167 м, Ø108мм L-80 м в 2-х трубном исполнении) и от котельной у больницы по ул. Пионерская до ж/д по ул. Пионерская, д.186(Ø57мм L-70 м в 2-х трубном исполнении)</t>
  </si>
  <si>
    <t>1.14</t>
  </si>
  <si>
    <t>Кадастровые работы</t>
  </si>
  <si>
    <t>1.15</t>
  </si>
  <si>
    <t>2.6</t>
  </si>
  <si>
    <t>Капитальный ремонт моста через реку Большая Белая на км 2+450 автомобильной дороги д. Ренево – д. Загарье Омутнинского района Кировской области</t>
  </si>
  <si>
    <t>2021 год</t>
  </si>
  <si>
    <t>Подготовка систем коммунальной инфраструктуры к работе в осенне-зимний период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</si>
</sst>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name val="Arial Cyr"/>
      <family val="0"/>
    </font>
    <font>
      <b/>
      <sz val="16"/>
      <name val="Tahoma"/>
      <family val="2"/>
    </font>
    <font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172" fontId="13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5" xfId="0" applyNumberFormat="1" applyFont="1" applyFill="1" applyBorder="1" applyAlignment="1">
      <alignment horizontal="center" vertical="center"/>
    </xf>
    <xf numFmtId="172" fontId="13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textRotation="90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vertical="center" textRotation="90" wrapText="1"/>
    </xf>
    <xf numFmtId="49" fontId="9" fillId="0" borderId="12" xfId="0" applyNumberFormat="1" applyFont="1" applyFill="1" applyBorder="1" applyAlignment="1">
      <alignment horizontal="center" vertical="center" textRotation="90" wrapText="1"/>
    </xf>
    <xf numFmtId="49" fontId="9" fillId="0" borderId="11" xfId="0" applyNumberFormat="1" applyFont="1" applyFill="1" applyBorder="1" applyAlignment="1">
      <alignment horizontal="center" vertical="center" textRotation="90" wrapText="1"/>
    </xf>
    <xf numFmtId="49" fontId="9" fillId="0" borderId="18" xfId="0" applyNumberFormat="1" applyFont="1" applyFill="1" applyBorder="1" applyAlignment="1">
      <alignment horizontal="center" vertical="center" textRotation="90" wrapText="1"/>
    </xf>
    <xf numFmtId="49" fontId="9" fillId="0" borderId="0" xfId="0" applyNumberFormat="1" applyFont="1" applyFill="1" applyBorder="1" applyAlignment="1">
      <alignment horizontal="center" vertical="center" textRotation="90" wrapText="1"/>
    </xf>
    <xf numFmtId="49" fontId="9" fillId="0" borderId="20" xfId="0" applyNumberFormat="1" applyFont="1" applyFill="1" applyBorder="1" applyAlignment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 vertical="center" textRotation="90" wrapText="1"/>
    </xf>
    <xf numFmtId="49" fontId="9" fillId="0" borderId="13" xfId="0" applyNumberFormat="1" applyFont="1" applyFill="1" applyBorder="1" applyAlignment="1">
      <alignment horizontal="center" vertical="center" textRotation="90" wrapText="1"/>
    </xf>
    <xf numFmtId="49" fontId="9" fillId="0" borderId="21" xfId="0" applyNumberFormat="1" applyFont="1" applyFill="1" applyBorder="1" applyAlignment="1">
      <alignment horizontal="center" vertical="center" textRotation="90" wrapText="1"/>
    </xf>
    <xf numFmtId="172" fontId="12" fillId="0" borderId="14" xfId="0" applyNumberFormat="1" applyFont="1" applyFill="1" applyBorder="1" applyAlignment="1">
      <alignment horizontal="center" vertical="center"/>
    </xf>
    <xf numFmtId="172" fontId="12" fillId="0" borderId="15" xfId="0" applyNumberFormat="1" applyFont="1" applyFill="1" applyBorder="1" applyAlignment="1">
      <alignment horizontal="center" vertical="center"/>
    </xf>
    <xf numFmtId="172" fontId="12" fillId="0" borderId="16" xfId="0" applyNumberFormat="1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left" vertical="distributed" wrapText="1"/>
    </xf>
    <xf numFmtId="2" fontId="9" fillId="0" borderId="12" xfId="0" applyNumberFormat="1" applyFont="1" applyBorder="1" applyAlignment="1">
      <alignment horizontal="left" vertical="distributed" wrapText="1"/>
    </xf>
    <xf numFmtId="2" fontId="9" fillId="0" borderId="11" xfId="0" applyNumberFormat="1" applyFont="1" applyBorder="1" applyAlignment="1">
      <alignment horizontal="left" vertical="distributed" wrapText="1"/>
    </xf>
    <xf numFmtId="2" fontId="9" fillId="0" borderId="19" xfId="0" applyNumberFormat="1" applyFont="1" applyBorder="1" applyAlignment="1">
      <alignment horizontal="left" vertical="distributed" wrapText="1"/>
    </xf>
    <xf numFmtId="2" fontId="9" fillId="0" borderId="13" xfId="0" applyNumberFormat="1" applyFont="1" applyBorder="1" applyAlignment="1">
      <alignment horizontal="left" vertical="distributed" wrapText="1"/>
    </xf>
    <xf numFmtId="2" fontId="9" fillId="0" borderId="21" xfId="0" applyNumberFormat="1" applyFont="1" applyBorder="1" applyAlignment="1">
      <alignment horizontal="left" vertical="distributed" wrapText="1"/>
    </xf>
    <xf numFmtId="172" fontId="13" fillId="0" borderId="17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13" fillId="0" borderId="11" xfId="0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13" fillId="0" borderId="13" xfId="0" applyNumberFormat="1" applyFont="1" applyFill="1" applyBorder="1" applyAlignment="1">
      <alignment horizontal="center" vertical="center"/>
    </xf>
    <xf numFmtId="172" fontId="13" fillId="0" borderId="21" xfId="0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justify" vertical="center" wrapText="1"/>
    </xf>
    <xf numFmtId="49" fontId="9" fillId="0" borderId="15" xfId="0" applyNumberFormat="1" applyFont="1" applyBorder="1" applyAlignment="1">
      <alignment horizontal="justify" vertical="center" wrapText="1"/>
    </xf>
    <xf numFmtId="49" fontId="9" fillId="0" borderId="16" xfId="0" applyNumberFormat="1" applyFont="1" applyBorder="1" applyAlignment="1">
      <alignment horizontal="justify" vertical="center" wrapText="1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left" vertical="distributed" wrapText="1"/>
    </xf>
    <xf numFmtId="49" fontId="11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justify" vertical="center" wrapText="1"/>
    </xf>
    <xf numFmtId="2" fontId="9" fillId="0" borderId="10" xfId="0" applyNumberFormat="1" applyFont="1" applyFill="1" applyBorder="1" applyAlignment="1">
      <alignment horizontal="left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14"/>
  <sheetViews>
    <sheetView view="pageBreakPreview" zoomScale="106" zoomScaleSheetLayoutView="106" workbookViewId="0" topLeftCell="A2">
      <selection activeCell="EH83" sqref="EH83:EN83"/>
    </sheetView>
  </sheetViews>
  <sheetFormatPr defaultColWidth="0.875" defaultRowHeight="12.75"/>
  <cols>
    <col min="1" max="1" width="2.625" style="12" customWidth="1"/>
    <col min="2" max="2" width="1.875" style="12" customWidth="1"/>
    <col min="3" max="3" width="1.875" style="12" hidden="1" customWidth="1"/>
    <col min="4" max="4" width="0" style="12" hidden="1" customWidth="1"/>
    <col min="5" max="6" width="0.875" style="12" customWidth="1"/>
    <col min="7" max="7" width="0.37109375" style="12" customWidth="1"/>
    <col min="8" max="12" width="0.875" style="12" customWidth="1"/>
    <col min="13" max="13" width="0.6171875" style="12" customWidth="1"/>
    <col min="14" max="14" width="0.875" style="12" customWidth="1"/>
    <col min="15" max="15" width="2.875" style="12" customWidth="1"/>
    <col min="16" max="16" width="0.12890625" style="12" customWidth="1"/>
    <col min="17" max="19" width="0.875" style="12" hidden="1" customWidth="1"/>
    <col min="20" max="20" width="0.12890625" style="12" hidden="1" customWidth="1"/>
    <col min="21" max="21" width="0.37109375" style="12" hidden="1" customWidth="1"/>
    <col min="22" max="35" width="0.875" style="12" hidden="1" customWidth="1"/>
    <col min="36" max="44" width="0.875" style="12" customWidth="1"/>
    <col min="45" max="45" width="1.12109375" style="12" customWidth="1"/>
    <col min="46" max="55" width="0.875" style="12" customWidth="1"/>
    <col min="56" max="56" width="0.74609375" style="12" customWidth="1"/>
    <col min="57" max="57" width="0.2421875" style="12" hidden="1" customWidth="1"/>
    <col min="58" max="62" width="0.875" style="12" hidden="1" customWidth="1"/>
    <col min="63" max="70" width="0.875" style="12" customWidth="1"/>
    <col min="71" max="71" width="7.125" style="12" customWidth="1"/>
    <col min="72" max="84" width="0.875" style="12" customWidth="1"/>
    <col min="85" max="85" width="2.00390625" style="12" customWidth="1"/>
    <col min="86" max="89" width="0.875" style="12" customWidth="1"/>
    <col min="90" max="90" width="0.875" style="24" customWidth="1"/>
    <col min="91" max="143" width="0.875" style="12" customWidth="1"/>
    <col min="144" max="144" width="12.00390625" style="12" customWidth="1"/>
    <col min="145" max="16384" width="0.875" style="12" customWidth="1"/>
  </cols>
  <sheetData>
    <row r="1" spans="1:144" ht="15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6" t="s">
        <v>61</v>
      </c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</row>
    <row r="2" spans="1:144" ht="15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</row>
    <row r="3" spans="1:144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6" t="s">
        <v>62</v>
      </c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</row>
    <row r="4" spans="1:144" ht="15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 t="s">
        <v>63</v>
      </c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</row>
    <row r="5" spans="1:144" ht="15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6" t="s">
        <v>64</v>
      </c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</row>
    <row r="6" spans="1:144" ht="15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6" t="s">
        <v>74</v>
      </c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</row>
    <row r="7" spans="1:154" ht="21.7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</row>
    <row r="8" spans="1:144" ht="11.25" customHeight="1">
      <c r="A8" s="54" t="s">
        <v>60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</row>
    <row r="9" spans="1:144" ht="11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</row>
    <row r="10" spans="1:144" s="13" customFormat="1" ht="13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</row>
    <row r="11" spans="1:144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</row>
    <row r="12" spans="1:144" ht="20.25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 t="s">
        <v>15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 t="s">
        <v>14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 t="s">
        <v>11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62" t="s">
        <v>10</v>
      </c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 t="s">
        <v>16</v>
      </c>
      <c r="EI12" s="62"/>
      <c r="EJ12" s="62"/>
      <c r="EK12" s="62"/>
      <c r="EL12" s="62"/>
      <c r="EM12" s="62"/>
      <c r="EN12" s="62"/>
    </row>
    <row r="13" spans="1:144" ht="56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 t="s">
        <v>84</v>
      </c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 t="s">
        <v>9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 t="s">
        <v>57</v>
      </c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 t="s">
        <v>58</v>
      </c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 t="s">
        <v>59</v>
      </c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62"/>
      <c r="EI13" s="62"/>
      <c r="EJ13" s="62"/>
      <c r="EK13" s="62"/>
      <c r="EL13" s="62"/>
      <c r="EM13" s="62"/>
      <c r="EN13" s="62"/>
    </row>
    <row r="14" spans="1:144" ht="15">
      <c r="A14" s="61" t="s">
        <v>0</v>
      </c>
      <c r="B14" s="61"/>
      <c r="C14" s="61"/>
      <c r="D14" s="61"/>
      <c r="E14" s="61"/>
      <c r="F14" s="61"/>
      <c r="G14" s="61"/>
      <c r="H14" s="61"/>
      <c r="I14" s="61" t="s">
        <v>1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 t="s">
        <v>2</v>
      </c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 t="s">
        <v>3</v>
      </c>
      <c r="BL14" s="61"/>
      <c r="BM14" s="61"/>
      <c r="BN14" s="61"/>
      <c r="BO14" s="61"/>
      <c r="BP14" s="61"/>
      <c r="BQ14" s="61"/>
      <c r="BR14" s="61"/>
      <c r="BS14" s="61"/>
      <c r="BT14" s="61"/>
      <c r="BU14" s="61" t="s">
        <v>4</v>
      </c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 t="s">
        <v>5</v>
      </c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 t="s">
        <v>6</v>
      </c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 t="s">
        <v>7</v>
      </c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 t="s">
        <v>12</v>
      </c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 t="s">
        <v>13</v>
      </c>
      <c r="EI14" s="61"/>
      <c r="EJ14" s="61"/>
      <c r="EK14" s="61"/>
      <c r="EL14" s="61"/>
      <c r="EM14" s="61"/>
      <c r="EN14" s="61"/>
    </row>
    <row r="15" spans="1:144" ht="27.75" customHeight="1">
      <c r="A15" s="34"/>
      <c r="B15" s="34"/>
      <c r="C15" s="34"/>
      <c r="D15" s="34"/>
      <c r="E15" s="34"/>
      <c r="F15" s="34"/>
      <c r="G15" s="34"/>
      <c r="H15" s="34"/>
      <c r="I15" s="66" t="s">
        <v>21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33" t="s">
        <v>71</v>
      </c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4" t="s">
        <v>17</v>
      </c>
      <c r="BL15" s="34"/>
      <c r="BM15" s="34"/>
      <c r="BN15" s="34"/>
      <c r="BO15" s="34"/>
      <c r="BP15" s="34"/>
      <c r="BQ15" s="34"/>
      <c r="BR15" s="34"/>
      <c r="BS15" s="34"/>
      <c r="BT15" s="34"/>
      <c r="BU15" s="30">
        <f>SUM(BU16:CG18)</f>
        <v>59424.19999999999</v>
      </c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>
        <f>SUM(CH16:CT18)</f>
        <v>71646.12</v>
      </c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>
        <f>SUM(CU16:DG18)</f>
        <v>45980.7</v>
      </c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>
        <f>SUM(DH16:DT18)</f>
        <v>39325.299999999996</v>
      </c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>
        <f>SUM(DU16:EG18)</f>
        <v>39325.299999999996</v>
      </c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>
        <f>SUM(EH16:EN18)</f>
        <v>255701.62</v>
      </c>
      <c r="EI15" s="30"/>
      <c r="EJ15" s="30"/>
      <c r="EK15" s="30"/>
      <c r="EL15" s="30"/>
      <c r="EM15" s="30"/>
      <c r="EN15" s="30"/>
    </row>
    <row r="16" spans="1:144" ht="36.75" customHeight="1">
      <c r="A16" s="34"/>
      <c r="B16" s="34"/>
      <c r="C16" s="34"/>
      <c r="D16" s="34"/>
      <c r="E16" s="34"/>
      <c r="F16" s="34"/>
      <c r="G16" s="34"/>
      <c r="H16" s="34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70" t="s">
        <v>18</v>
      </c>
      <c r="BL16" s="70"/>
      <c r="BM16" s="70"/>
      <c r="BN16" s="70"/>
      <c r="BO16" s="70"/>
      <c r="BP16" s="70"/>
      <c r="BQ16" s="70"/>
      <c r="BR16" s="70"/>
      <c r="BS16" s="70"/>
      <c r="BT16" s="70"/>
      <c r="BU16" s="27">
        <f>SUM(BU20,BU84)</f>
        <v>0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>
        <f>SUM(CH20,CH84)</f>
        <v>21196.4</v>
      </c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>
        <f>SUM(CU20,CU84)</f>
        <v>3128.2</v>
      </c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>
        <f>SUM(DH20,DH84)</f>
        <v>440.3</v>
      </c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>
        <f>SUM(DU20,DU84)</f>
        <v>440.3</v>
      </c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>
        <f aca="true" t="shared" si="0" ref="EH16:EH23">SUM(BU16:EG16)</f>
        <v>25205.2</v>
      </c>
      <c r="EI16" s="27"/>
      <c r="EJ16" s="27"/>
      <c r="EK16" s="27"/>
      <c r="EL16" s="27"/>
      <c r="EM16" s="27"/>
      <c r="EN16" s="27"/>
    </row>
    <row r="17" spans="1:144" ht="56.25" customHeight="1">
      <c r="A17" s="34"/>
      <c r="B17" s="34"/>
      <c r="C17" s="34"/>
      <c r="D17" s="34"/>
      <c r="E17" s="34"/>
      <c r="F17" s="34"/>
      <c r="G17" s="34"/>
      <c r="H17" s="34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67" t="s">
        <v>20</v>
      </c>
      <c r="BL17" s="68"/>
      <c r="BM17" s="68"/>
      <c r="BN17" s="68"/>
      <c r="BO17" s="68"/>
      <c r="BP17" s="68"/>
      <c r="BQ17" s="68"/>
      <c r="BR17" s="68"/>
      <c r="BS17" s="68"/>
      <c r="BT17" s="69"/>
      <c r="BU17" s="27">
        <f>SUM(BU21,BU85)</f>
        <v>43389.84999999999</v>
      </c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7">
        <f>SUM(CH21,CH85)</f>
        <v>34898.23</v>
      </c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7">
        <f>SUM(CU21,CU85)</f>
        <v>31427.399999999998</v>
      </c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7">
        <f>SUM(DH21,DH85)</f>
        <v>27669.1</v>
      </c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7">
        <f>SUM(DU21,DU85)</f>
        <v>27669.1</v>
      </c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36">
        <f t="shared" si="0"/>
        <v>165053.68</v>
      </c>
      <c r="EI17" s="37"/>
      <c r="EJ17" s="37"/>
      <c r="EK17" s="37"/>
      <c r="EL17" s="37"/>
      <c r="EM17" s="37"/>
      <c r="EN17" s="38"/>
    </row>
    <row r="18" spans="1:144" ht="46.5" customHeight="1">
      <c r="A18" s="34"/>
      <c r="B18" s="34"/>
      <c r="C18" s="34"/>
      <c r="D18" s="34"/>
      <c r="E18" s="34"/>
      <c r="F18" s="34"/>
      <c r="G18" s="34"/>
      <c r="H18" s="34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67" t="s">
        <v>19</v>
      </c>
      <c r="BL18" s="68"/>
      <c r="BM18" s="68"/>
      <c r="BN18" s="68"/>
      <c r="BO18" s="68"/>
      <c r="BP18" s="68"/>
      <c r="BQ18" s="68"/>
      <c r="BR18" s="68"/>
      <c r="BS18" s="68"/>
      <c r="BT18" s="69"/>
      <c r="BU18" s="27">
        <f>SUM(BU22,BU86)</f>
        <v>16034.349999999999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7">
        <f>SUM(CH22,CH86)</f>
        <v>15551.489999999998</v>
      </c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7">
        <f>SUM(CU22,CU86)</f>
        <v>11425.1</v>
      </c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7">
        <f>SUM(DH22,DH86)</f>
        <v>11215.9</v>
      </c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7">
        <f>SUM(DU22,DU86)</f>
        <v>11215.9</v>
      </c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36">
        <f t="shared" si="0"/>
        <v>65442.74</v>
      </c>
      <c r="EI18" s="37"/>
      <c r="EJ18" s="37"/>
      <c r="EK18" s="37"/>
      <c r="EL18" s="37"/>
      <c r="EM18" s="37"/>
      <c r="EN18" s="38"/>
    </row>
    <row r="19" spans="1:144" ht="33" customHeight="1">
      <c r="A19" s="32" t="s">
        <v>0</v>
      </c>
      <c r="B19" s="32"/>
      <c r="C19" s="32"/>
      <c r="D19" s="32"/>
      <c r="E19" s="32"/>
      <c r="F19" s="32"/>
      <c r="G19" s="32"/>
      <c r="H19" s="32"/>
      <c r="I19" s="66" t="s">
        <v>22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33" t="s">
        <v>23</v>
      </c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 t="s">
        <v>17</v>
      </c>
      <c r="BL19" s="34"/>
      <c r="BM19" s="34"/>
      <c r="BN19" s="34"/>
      <c r="BO19" s="34"/>
      <c r="BP19" s="34"/>
      <c r="BQ19" s="34"/>
      <c r="BR19" s="34"/>
      <c r="BS19" s="34"/>
      <c r="BT19" s="34"/>
      <c r="BU19" s="30">
        <f>SUM(BU20:CG22)</f>
        <v>20042.385000000002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30">
        <f>SUM(CH20:CT22)</f>
        <v>25380.116</v>
      </c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30">
        <f>SUM(CU20:DG22)</f>
        <v>19410</v>
      </c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30">
        <f>SUM(DH20:DT22)</f>
        <v>16018</v>
      </c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30">
        <f>SUM(DU20:EG22)</f>
        <v>16018</v>
      </c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30">
        <f>SUM(BU19:EG19)</f>
        <v>96868.501</v>
      </c>
      <c r="EI19" s="28"/>
      <c r="EJ19" s="28"/>
      <c r="EK19" s="28"/>
      <c r="EL19" s="28"/>
      <c r="EM19" s="28"/>
      <c r="EN19" s="28"/>
    </row>
    <row r="20" spans="1:144" ht="36.75" customHeight="1">
      <c r="A20" s="32"/>
      <c r="B20" s="32"/>
      <c r="C20" s="32"/>
      <c r="D20" s="32"/>
      <c r="E20" s="32"/>
      <c r="F20" s="32"/>
      <c r="G20" s="32"/>
      <c r="H20" s="32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1" t="s">
        <v>18</v>
      </c>
      <c r="BL20" s="31"/>
      <c r="BM20" s="31"/>
      <c r="BN20" s="31"/>
      <c r="BO20" s="31"/>
      <c r="BP20" s="31"/>
      <c r="BQ20" s="31"/>
      <c r="BR20" s="31"/>
      <c r="BS20" s="31"/>
      <c r="BT20" s="31"/>
      <c r="BU20" s="27">
        <f>SUM(BU24,BU28,BU32,BU36,BU40,BU44,BU48,BU52,BU56,BU60,BU64)</f>
        <v>0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7">
        <f>SUM(CH24,CH28,CH32,CH36,CH40,CH44,CH48,CH52,CH56,CH60,CH64,CH76)</f>
        <v>207.4</v>
      </c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7">
        <f>SUM(CU24,CU28,CU32,CU36,CU40,CU44,CU48,CU52,CU56,CU60,CU64,CU76)</f>
        <v>255.6</v>
      </c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7">
        <f>SUM(DH24,DH28,DH32,DH36,DH40,DH44,DH48,DH52,DH56,DH60,DH64,DH76)</f>
        <v>440.3</v>
      </c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7">
        <f>SUM(DU24,DU28,DU32,DU36,DU40,DU44,DU48,DU52,DU56,DU60,DU64,DU76)</f>
        <v>440.3</v>
      </c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7">
        <f>SUM(BU20:EG20)</f>
        <v>1343.6</v>
      </c>
      <c r="EI20" s="63"/>
      <c r="EJ20" s="63"/>
      <c r="EK20" s="63"/>
      <c r="EL20" s="63"/>
      <c r="EM20" s="63"/>
      <c r="EN20" s="63"/>
    </row>
    <row r="21" spans="1:144" ht="43.5" customHeight="1">
      <c r="A21" s="32"/>
      <c r="B21" s="32"/>
      <c r="C21" s="32"/>
      <c r="D21" s="32"/>
      <c r="E21" s="32"/>
      <c r="F21" s="32"/>
      <c r="G21" s="32"/>
      <c r="H21" s="32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29" t="s">
        <v>20</v>
      </c>
      <c r="BL21" s="29"/>
      <c r="BM21" s="29"/>
      <c r="BN21" s="29"/>
      <c r="BO21" s="29"/>
      <c r="BP21" s="29"/>
      <c r="BQ21" s="29"/>
      <c r="BR21" s="29"/>
      <c r="BS21" s="29"/>
      <c r="BT21" s="29"/>
      <c r="BU21" s="27">
        <f>SUM(BU25,BU29,BU33,BU37,BU41,BU45,BU49,BU53,BU57,BU61,BU65,BU69,BU73)</f>
        <v>8483.95</v>
      </c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7">
        <f>SUM(CH29,CH33,CH37,CH41,CH45,CH49,CH53,CH57,CH61,CH65,CH69,CH73,CH77,CH81)</f>
        <v>14058.430000000002</v>
      </c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7">
        <f>SUM(CU29,CU33,CU37,CU41,CU45,CU49,CU53,CU57,CU61,CU65,CU69,CU73,CU77)</f>
        <v>11943.3</v>
      </c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7">
        <f>SUM(DH29,DH33,DH37,DH41,DH45,DH49,DH53,DH57,DH61,DH65,DH69,DH73,DH77)</f>
        <v>8631.1</v>
      </c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7">
        <f>SUM(DU29,DU33,DU37,DU41,DU45,DU49,DU53,DU57,DU61,DU65,DU69,DU73,DU77)</f>
        <v>8631.1</v>
      </c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7">
        <f>SUM(BU21:EG21)</f>
        <v>51747.880000000005</v>
      </c>
      <c r="EI21" s="28"/>
      <c r="EJ21" s="28"/>
      <c r="EK21" s="28"/>
      <c r="EL21" s="28"/>
      <c r="EM21" s="28"/>
      <c r="EN21" s="28"/>
    </row>
    <row r="22" spans="1:144" ht="39.75" customHeight="1">
      <c r="A22" s="32"/>
      <c r="B22" s="32"/>
      <c r="C22" s="32"/>
      <c r="D22" s="32"/>
      <c r="E22" s="32"/>
      <c r="F22" s="32"/>
      <c r="G22" s="32"/>
      <c r="H22" s="32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29" t="s">
        <v>19</v>
      </c>
      <c r="BL22" s="29"/>
      <c r="BM22" s="29"/>
      <c r="BN22" s="29"/>
      <c r="BO22" s="29"/>
      <c r="BP22" s="29"/>
      <c r="BQ22" s="29"/>
      <c r="BR22" s="29"/>
      <c r="BS22" s="29"/>
      <c r="BT22" s="29"/>
      <c r="BU22" s="27">
        <f>SUM(BU26,BU30,BU34,BU38,BU42,BU46,BU50,BU54,BU58,BU62,BU66,BU70,BU74)</f>
        <v>11558.435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7">
        <f>SUM(CH26,CH30,CH34,CH38,CH42,CH46,CH50,CH54,CH58,CH62,CH66,CH70,CH74,CH78,CH82)</f>
        <v>11114.285999999998</v>
      </c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7">
        <f>SUM(CU26,CU30,CU34,CU38,CU42,CU46,CU50,CU54,CU58,CU62,CU70,CU74,CU78)</f>
        <v>7211.1</v>
      </c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7">
        <f>SUM(DH26,DH30,DH34,DH38,DH42,DH46,DH50,DH54,DH58,DH62,DH70,DH74,DH78)</f>
        <v>6946.599999999999</v>
      </c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7">
        <f>SUM(DU26,DU30,DU34,DU38,DU42,DU46,DU50,DU54,DU58,DU62,DU70,DU74,DU78)</f>
        <v>6946.599999999999</v>
      </c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7">
        <f t="shared" si="0"/>
        <v>43777.02099999999</v>
      </c>
      <c r="EI22" s="28"/>
      <c r="EJ22" s="28"/>
      <c r="EK22" s="28"/>
      <c r="EL22" s="28"/>
      <c r="EM22" s="28"/>
      <c r="EN22" s="28"/>
    </row>
    <row r="23" spans="1:144" ht="29.25" customHeight="1">
      <c r="A23" s="32" t="s">
        <v>25</v>
      </c>
      <c r="B23" s="32"/>
      <c r="C23" s="32"/>
      <c r="D23" s="32"/>
      <c r="E23" s="32"/>
      <c r="F23" s="32"/>
      <c r="G23" s="32"/>
      <c r="H23" s="32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33" t="s">
        <v>24</v>
      </c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4" t="s">
        <v>17</v>
      </c>
      <c r="BL23" s="34"/>
      <c r="BM23" s="34"/>
      <c r="BN23" s="34"/>
      <c r="BO23" s="34"/>
      <c r="BP23" s="34"/>
      <c r="BQ23" s="34"/>
      <c r="BR23" s="34"/>
      <c r="BS23" s="34"/>
      <c r="BT23" s="34"/>
      <c r="BU23" s="30">
        <f>SUM(BU24:CG26)</f>
        <v>10814.687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30">
        <f>SUM(CH24:CT26)</f>
        <v>10840.836</v>
      </c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30">
        <f>SUM(CU24:DG26)</f>
        <v>7181.8</v>
      </c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30">
        <f>SUM(DH24:DT26)</f>
        <v>6906.9</v>
      </c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30">
        <f>SUM(DU24:EG26)</f>
        <v>6906.9</v>
      </c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30">
        <f t="shared" si="0"/>
        <v>42651.123</v>
      </c>
      <c r="EI23" s="28"/>
      <c r="EJ23" s="28"/>
      <c r="EK23" s="28"/>
      <c r="EL23" s="28"/>
      <c r="EM23" s="28"/>
      <c r="EN23" s="28"/>
    </row>
    <row r="24" spans="1:144" ht="42.75" customHeight="1">
      <c r="A24" s="32"/>
      <c r="B24" s="32"/>
      <c r="C24" s="32"/>
      <c r="D24" s="32"/>
      <c r="E24" s="32"/>
      <c r="F24" s="32"/>
      <c r="G24" s="32"/>
      <c r="H24" s="3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1" t="s">
        <v>18</v>
      </c>
      <c r="BL24" s="31"/>
      <c r="BM24" s="31"/>
      <c r="BN24" s="31"/>
      <c r="BO24" s="31"/>
      <c r="BP24" s="31"/>
      <c r="BQ24" s="31"/>
      <c r="BR24" s="31"/>
      <c r="BS24" s="31"/>
      <c r="BT24" s="31"/>
      <c r="BU24" s="27">
        <v>0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7">
        <v>0</v>
      </c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7">
        <v>0</v>
      </c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7">
        <v>0</v>
      </c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7">
        <v>0</v>
      </c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7">
        <f aca="true" t="shared" si="1" ref="EH24:EH66">SUM(BU24:EG24)</f>
        <v>0</v>
      </c>
      <c r="EI24" s="28"/>
      <c r="EJ24" s="28"/>
      <c r="EK24" s="28"/>
      <c r="EL24" s="28"/>
      <c r="EM24" s="28"/>
      <c r="EN24" s="28"/>
    </row>
    <row r="25" spans="1:144" ht="37.5" customHeight="1">
      <c r="A25" s="32"/>
      <c r="B25" s="32"/>
      <c r="C25" s="32"/>
      <c r="D25" s="32"/>
      <c r="E25" s="32"/>
      <c r="F25" s="32"/>
      <c r="G25" s="32"/>
      <c r="H25" s="32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29" t="s">
        <v>20</v>
      </c>
      <c r="BL25" s="29"/>
      <c r="BM25" s="29"/>
      <c r="BN25" s="29"/>
      <c r="BO25" s="29"/>
      <c r="BP25" s="29"/>
      <c r="BQ25" s="29"/>
      <c r="BR25" s="29"/>
      <c r="BS25" s="29"/>
      <c r="BT25" s="29"/>
      <c r="BU25" s="27">
        <v>0</v>
      </c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7">
        <v>0</v>
      </c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7">
        <v>0</v>
      </c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7">
        <v>0</v>
      </c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7">
        <v>0</v>
      </c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7">
        <f t="shared" si="1"/>
        <v>0</v>
      </c>
      <c r="EI25" s="28"/>
      <c r="EJ25" s="28"/>
      <c r="EK25" s="28"/>
      <c r="EL25" s="28"/>
      <c r="EM25" s="28"/>
      <c r="EN25" s="28"/>
    </row>
    <row r="26" spans="1:144" ht="45" customHeight="1">
      <c r="A26" s="32"/>
      <c r="B26" s="32"/>
      <c r="C26" s="32"/>
      <c r="D26" s="32"/>
      <c r="E26" s="32"/>
      <c r="F26" s="32"/>
      <c r="G26" s="32"/>
      <c r="H26" s="32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29" t="s">
        <v>19</v>
      </c>
      <c r="BL26" s="29"/>
      <c r="BM26" s="29"/>
      <c r="BN26" s="29"/>
      <c r="BO26" s="29"/>
      <c r="BP26" s="29"/>
      <c r="BQ26" s="29"/>
      <c r="BR26" s="29"/>
      <c r="BS26" s="29"/>
      <c r="BT26" s="29"/>
      <c r="BU26" s="27">
        <v>10814.687</v>
      </c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7">
        <v>10840.836</v>
      </c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7">
        <v>7181.8</v>
      </c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7">
        <v>6906.9</v>
      </c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7">
        <v>6906.9</v>
      </c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7">
        <f>SUM(BU26:EG26)</f>
        <v>42651.123</v>
      </c>
      <c r="EI26" s="28"/>
      <c r="EJ26" s="28"/>
      <c r="EK26" s="28"/>
      <c r="EL26" s="28"/>
      <c r="EM26" s="28"/>
      <c r="EN26" s="28"/>
    </row>
    <row r="27" spans="1:144" ht="24" customHeight="1">
      <c r="A27" s="32" t="s">
        <v>48</v>
      </c>
      <c r="B27" s="32"/>
      <c r="C27" s="32"/>
      <c r="D27" s="32"/>
      <c r="E27" s="32"/>
      <c r="F27" s="32"/>
      <c r="G27" s="32"/>
      <c r="H27" s="32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33" t="s">
        <v>26</v>
      </c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65" t="s">
        <v>17</v>
      </c>
      <c r="BL27" s="65"/>
      <c r="BM27" s="65"/>
      <c r="BN27" s="65"/>
      <c r="BO27" s="65"/>
      <c r="BP27" s="65"/>
      <c r="BQ27" s="65"/>
      <c r="BR27" s="65"/>
      <c r="BS27" s="65"/>
      <c r="BT27" s="65"/>
      <c r="BU27" s="30">
        <f>SUM(BU28:CG30)</f>
        <v>0</v>
      </c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30">
        <f>SUM(CH28:CT30)</f>
        <v>115</v>
      </c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30">
        <f>SUM(CU28:DG30)</f>
        <v>0</v>
      </c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30">
        <f>SUM(DH28:DT30)</f>
        <v>0</v>
      </c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30">
        <f>SUM(DU28:EG30)</f>
        <v>0</v>
      </c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30">
        <f>SUM(BU27:EG27)</f>
        <v>115</v>
      </c>
      <c r="EI27" s="28"/>
      <c r="EJ27" s="28"/>
      <c r="EK27" s="28"/>
      <c r="EL27" s="28"/>
      <c r="EM27" s="28"/>
      <c r="EN27" s="28"/>
    </row>
    <row r="28" spans="1:144" ht="45.75" customHeight="1">
      <c r="A28" s="32"/>
      <c r="B28" s="32"/>
      <c r="C28" s="32"/>
      <c r="D28" s="32"/>
      <c r="E28" s="32"/>
      <c r="F28" s="32"/>
      <c r="G28" s="32"/>
      <c r="H28" s="32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1" t="s">
        <v>18</v>
      </c>
      <c r="BL28" s="31"/>
      <c r="BM28" s="31"/>
      <c r="BN28" s="31"/>
      <c r="BO28" s="31"/>
      <c r="BP28" s="31"/>
      <c r="BQ28" s="31"/>
      <c r="BR28" s="31"/>
      <c r="BS28" s="31"/>
      <c r="BT28" s="31"/>
      <c r="BU28" s="27">
        <v>0</v>
      </c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7">
        <v>0</v>
      </c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7">
        <v>0</v>
      </c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7">
        <v>0</v>
      </c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7">
        <v>0</v>
      </c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7">
        <f t="shared" si="1"/>
        <v>0</v>
      </c>
      <c r="EI28" s="28"/>
      <c r="EJ28" s="28"/>
      <c r="EK28" s="28"/>
      <c r="EL28" s="28"/>
      <c r="EM28" s="28"/>
      <c r="EN28" s="28"/>
    </row>
    <row r="29" spans="1:144" ht="40.5" customHeight="1">
      <c r="A29" s="32"/>
      <c r="B29" s="32"/>
      <c r="C29" s="32"/>
      <c r="D29" s="32"/>
      <c r="E29" s="32"/>
      <c r="F29" s="32"/>
      <c r="G29" s="32"/>
      <c r="H29" s="32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29" t="s">
        <v>20</v>
      </c>
      <c r="BL29" s="29"/>
      <c r="BM29" s="29"/>
      <c r="BN29" s="29"/>
      <c r="BO29" s="29"/>
      <c r="BP29" s="29"/>
      <c r="BQ29" s="29"/>
      <c r="BR29" s="29"/>
      <c r="BS29" s="29"/>
      <c r="BT29" s="29"/>
      <c r="BU29" s="27">
        <v>0</v>
      </c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7">
        <v>0</v>
      </c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7">
        <v>0</v>
      </c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7">
        <v>0</v>
      </c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7">
        <v>0</v>
      </c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7">
        <f t="shared" si="1"/>
        <v>0</v>
      </c>
      <c r="EI29" s="28"/>
      <c r="EJ29" s="28"/>
      <c r="EK29" s="28"/>
      <c r="EL29" s="28"/>
      <c r="EM29" s="28"/>
      <c r="EN29" s="28"/>
    </row>
    <row r="30" spans="1:144" ht="36.75" customHeight="1">
      <c r="A30" s="32"/>
      <c r="B30" s="32"/>
      <c r="C30" s="32"/>
      <c r="D30" s="32"/>
      <c r="E30" s="32"/>
      <c r="F30" s="32"/>
      <c r="G30" s="32"/>
      <c r="H30" s="32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29" t="s">
        <v>19</v>
      </c>
      <c r="BL30" s="29"/>
      <c r="BM30" s="29"/>
      <c r="BN30" s="29"/>
      <c r="BO30" s="29"/>
      <c r="BP30" s="29"/>
      <c r="BQ30" s="29"/>
      <c r="BR30" s="29"/>
      <c r="BS30" s="29"/>
      <c r="BT30" s="29"/>
      <c r="BU30" s="27">
        <v>0</v>
      </c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7">
        <v>115</v>
      </c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7">
        <v>0</v>
      </c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7">
        <v>0</v>
      </c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7">
        <v>0</v>
      </c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7">
        <f t="shared" si="1"/>
        <v>115</v>
      </c>
      <c r="EI30" s="28"/>
      <c r="EJ30" s="28"/>
      <c r="EK30" s="28"/>
      <c r="EL30" s="28"/>
      <c r="EM30" s="28"/>
      <c r="EN30" s="28"/>
    </row>
    <row r="31" spans="1:144" ht="32.25" customHeight="1">
      <c r="A31" s="32" t="s">
        <v>27</v>
      </c>
      <c r="B31" s="32"/>
      <c r="C31" s="32"/>
      <c r="D31" s="32"/>
      <c r="E31" s="32"/>
      <c r="F31" s="32"/>
      <c r="G31" s="32"/>
      <c r="H31" s="32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33" t="s">
        <v>28</v>
      </c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4" t="s">
        <v>17</v>
      </c>
      <c r="BL31" s="34"/>
      <c r="BM31" s="34"/>
      <c r="BN31" s="34"/>
      <c r="BO31" s="34"/>
      <c r="BP31" s="34"/>
      <c r="BQ31" s="34"/>
      <c r="BR31" s="34"/>
      <c r="BS31" s="34"/>
      <c r="BT31" s="34"/>
      <c r="BU31" s="30">
        <f>SUM(BU32:CG34)</f>
        <v>165.5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30">
        <f>SUM(CH32:CT34)</f>
        <v>57.05</v>
      </c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30">
        <f>SUM(CU32:DG34)</f>
        <v>0</v>
      </c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30">
        <f>SUM(DH32:DT34)</f>
        <v>0</v>
      </c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30">
        <f>SUM(DU32:EG34)</f>
        <v>0</v>
      </c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30">
        <f>SUM(BU31:EG31)</f>
        <v>222.55</v>
      </c>
      <c r="EI31" s="28"/>
      <c r="EJ31" s="28"/>
      <c r="EK31" s="28"/>
      <c r="EL31" s="28"/>
      <c r="EM31" s="28"/>
      <c r="EN31" s="28"/>
    </row>
    <row r="32" spans="1:144" ht="32.25" customHeight="1">
      <c r="A32" s="32"/>
      <c r="B32" s="32"/>
      <c r="C32" s="32"/>
      <c r="D32" s="32"/>
      <c r="E32" s="32"/>
      <c r="F32" s="32"/>
      <c r="G32" s="32"/>
      <c r="H32" s="32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1" t="s">
        <v>18</v>
      </c>
      <c r="BL32" s="31"/>
      <c r="BM32" s="31"/>
      <c r="BN32" s="31"/>
      <c r="BO32" s="31"/>
      <c r="BP32" s="31"/>
      <c r="BQ32" s="31"/>
      <c r="BR32" s="31"/>
      <c r="BS32" s="31"/>
      <c r="BT32" s="31"/>
      <c r="BU32" s="27">
        <v>0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7">
        <v>0</v>
      </c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7">
        <v>0</v>
      </c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7">
        <v>0</v>
      </c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7">
        <v>0</v>
      </c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7">
        <f t="shared" si="1"/>
        <v>0</v>
      </c>
      <c r="EI32" s="28"/>
      <c r="EJ32" s="28"/>
      <c r="EK32" s="28"/>
      <c r="EL32" s="28"/>
      <c r="EM32" s="28"/>
      <c r="EN32" s="28"/>
    </row>
    <row r="33" spans="1:144" ht="37.5" customHeight="1">
      <c r="A33" s="32"/>
      <c r="B33" s="32"/>
      <c r="C33" s="32"/>
      <c r="D33" s="32"/>
      <c r="E33" s="32"/>
      <c r="F33" s="32"/>
      <c r="G33" s="32"/>
      <c r="H33" s="32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29" t="s">
        <v>20</v>
      </c>
      <c r="BL33" s="29"/>
      <c r="BM33" s="29"/>
      <c r="BN33" s="29"/>
      <c r="BO33" s="29"/>
      <c r="BP33" s="29"/>
      <c r="BQ33" s="29"/>
      <c r="BR33" s="29"/>
      <c r="BS33" s="29"/>
      <c r="BT33" s="29"/>
      <c r="BU33" s="27">
        <v>0</v>
      </c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7">
        <v>0</v>
      </c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7">
        <v>0</v>
      </c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7">
        <v>0</v>
      </c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7">
        <v>0</v>
      </c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7">
        <f t="shared" si="1"/>
        <v>0</v>
      </c>
      <c r="EI33" s="28"/>
      <c r="EJ33" s="28"/>
      <c r="EK33" s="28"/>
      <c r="EL33" s="28"/>
      <c r="EM33" s="28"/>
      <c r="EN33" s="28"/>
    </row>
    <row r="34" spans="1:144" ht="35.25" customHeight="1">
      <c r="A34" s="32"/>
      <c r="B34" s="32"/>
      <c r="C34" s="32"/>
      <c r="D34" s="32"/>
      <c r="E34" s="32"/>
      <c r="F34" s="32"/>
      <c r="G34" s="32"/>
      <c r="H34" s="32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29" t="s">
        <v>19</v>
      </c>
      <c r="BL34" s="29"/>
      <c r="BM34" s="29"/>
      <c r="BN34" s="29"/>
      <c r="BO34" s="29"/>
      <c r="BP34" s="29"/>
      <c r="BQ34" s="29"/>
      <c r="BR34" s="29"/>
      <c r="BS34" s="29"/>
      <c r="BT34" s="29"/>
      <c r="BU34" s="27">
        <v>165.5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7">
        <v>57.05</v>
      </c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7">
        <v>0</v>
      </c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7">
        <v>0</v>
      </c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7">
        <v>0</v>
      </c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7">
        <f t="shared" si="1"/>
        <v>222.55</v>
      </c>
      <c r="EI34" s="28"/>
      <c r="EJ34" s="28"/>
      <c r="EK34" s="28"/>
      <c r="EL34" s="28"/>
      <c r="EM34" s="28"/>
      <c r="EN34" s="28"/>
    </row>
    <row r="35" spans="1:144" ht="25.5" customHeight="1">
      <c r="A35" s="32" t="s">
        <v>29</v>
      </c>
      <c r="B35" s="32"/>
      <c r="C35" s="32"/>
      <c r="D35" s="32"/>
      <c r="E35" s="32"/>
      <c r="F35" s="32"/>
      <c r="G35" s="32"/>
      <c r="H35" s="32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33" t="s">
        <v>30</v>
      </c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21"/>
      <c r="BF35" s="21"/>
      <c r="BG35" s="21"/>
      <c r="BH35" s="21"/>
      <c r="BI35" s="21"/>
      <c r="BJ35" s="21"/>
      <c r="BK35" s="34" t="s">
        <v>17</v>
      </c>
      <c r="BL35" s="34"/>
      <c r="BM35" s="34"/>
      <c r="BN35" s="34"/>
      <c r="BO35" s="34"/>
      <c r="BP35" s="34"/>
      <c r="BQ35" s="34"/>
      <c r="BR35" s="34"/>
      <c r="BS35" s="34"/>
      <c r="BT35" s="34"/>
      <c r="BU35" s="30">
        <f>SUM(BU36:CG38)</f>
        <v>7.5</v>
      </c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30">
        <f>SUM(CH36:CT38)</f>
        <v>7.5</v>
      </c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30">
        <f>SUM(CU36:DG38)</f>
        <v>5</v>
      </c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30">
        <f>SUM(DH36:DT38)</f>
        <v>5</v>
      </c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30">
        <f>SUM(DU36:EG38)</f>
        <v>5</v>
      </c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30">
        <f>SUM(BU35:EG35)</f>
        <v>30</v>
      </c>
      <c r="EI35" s="28"/>
      <c r="EJ35" s="28"/>
      <c r="EK35" s="28"/>
      <c r="EL35" s="28"/>
      <c r="EM35" s="28"/>
      <c r="EN35" s="28"/>
    </row>
    <row r="36" spans="1:144" ht="32.25" customHeight="1">
      <c r="A36" s="32"/>
      <c r="B36" s="32"/>
      <c r="C36" s="32"/>
      <c r="D36" s="32"/>
      <c r="E36" s="32"/>
      <c r="F36" s="32"/>
      <c r="G36" s="32"/>
      <c r="H36" s="32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21"/>
      <c r="BF36" s="21"/>
      <c r="BG36" s="21"/>
      <c r="BH36" s="21"/>
      <c r="BI36" s="21"/>
      <c r="BJ36" s="21"/>
      <c r="BK36" s="31" t="s">
        <v>18</v>
      </c>
      <c r="BL36" s="31"/>
      <c r="BM36" s="31"/>
      <c r="BN36" s="31"/>
      <c r="BO36" s="31"/>
      <c r="BP36" s="31"/>
      <c r="BQ36" s="31"/>
      <c r="BR36" s="31"/>
      <c r="BS36" s="31"/>
      <c r="BT36" s="31"/>
      <c r="BU36" s="27">
        <v>0</v>
      </c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7">
        <v>0</v>
      </c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7">
        <v>0</v>
      </c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7">
        <v>0</v>
      </c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7">
        <v>0</v>
      </c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7">
        <f t="shared" si="1"/>
        <v>0</v>
      </c>
      <c r="EI36" s="28"/>
      <c r="EJ36" s="28"/>
      <c r="EK36" s="28"/>
      <c r="EL36" s="28"/>
      <c r="EM36" s="28"/>
      <c r="EN36" s="28"/>
    </row>
    <row r="37" spans="1:144" ht="32.25" customHeight="1">
      <c r="A37" s="32"/>
      <c r="B37" s="32"/>
      <c r="C37" s="32"/>
      <c r="D37" s="32"/>
      <c r="E37" s="32"/>
      <c r="F37" s="32"/>
      <c r="G37" s="32"/>
      <c r="H37" s="32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21"/>
      <c r="BF37" s="21"/>
      <c r="BG37" s="21"/>
      <c r="BH37" s="21"/>
      <c r="BI37" s="21"/>
      <c r="BJ37" s="21"/>
      <c r="BK37" s="29" t="s">
        <v>20</v>
      </c>
      <c r="BL37" s="29"/>
      <c r="BM37" s="29"/>
      <c r="BN37" s="29"/>
      <c r="BO37" s="29"/>
      <c r="BP37" s="29"/>
      <c r="BQ37" s="29"/>
      <c r="BR37" s="29"/>
      <c r="BS37" s="29"/>
      <c r="BT37" s="29"/>
      <c r="BU37" s="27">
        <v>0</v>
      </c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7">
        <v>0</v>
      </c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7">
        <v>0</v>
      </c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7">
        <v>0</v>
      </c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7">
        <v>0</v>
      </c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7">
        <f t="shared" si="1"/>
        <v>0</v>
      </c>
      <c r="EI37" s="28"/>
      <c r="EJ37" s="28"/>
      <c r="EK37" s="28"/>
      <c r="EL37" s="28"/>
      <c r="EM37" s="28"/>
      <c r="EN37" s="28"/>
    </row>
    <row r="38" spans="1:144" ht="32.25" customHeight="1">
      <c r="A38" s="32"/>
      <c r="B38" s="32"/>
      <c r="C38" s="32"/>
      <c r="D38" s="32"/>
      <c r="E38" s="32"/>
      <c r="F38" s="32"/>
      <c r="G38" s="32"/>
      <c r="H38" s="32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21"/>
      <c r="BF38" s="21"/>
      <c r="BG38" s="21"/>
      <c r="BH38" s="21"/>
      <c r="BI38" s="21"/>
      <c r="BJ38" s="21"/>
      <c r="BK38" s="29" t="s">
        <v>19</v>
      </c>
      <c r="BL38" s="29"/>
      <c r="BM38" s="29"/>
      <c r="BN38" s="29"/>
      <c r="BO38" s="29"/>
      <c r="BP38" s="29"/>
      <c r="BQ38" s="29"/>
      <c r="BR38" s="29"/>
      <c r="BS38" s="29"/>
      <c r="BT38" s="29"/>
      <c r="BU38" s="27">
        <v>7.5</v>
      </c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7">
        <v>7.5</v>
      </c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7">
        <v>5</v>
      </c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7">
        <v>5</v>
      </c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7">
        <v>5</v>
      </c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7">
        <f t="shared" si="1"/>
        <v>30</v>
      </c>
      <c r="EI38" s="28"/>
      <c r="EJ38" s="28"/>
      <c r="EK38" s="28"/>
      <c r="EL38" s="28"/>
      <c r="EM38" s="28"/>
      <c r="EN38" s="28"/>
    </row>
    <row r="39" spans="1:144" ht="23.25" customHeight="1">
      <c r="A39" s="32" t="s">
        <v>31</v>
      </c>
      <c r="B39" s="32"/>
      <c r="C39" s="32"/>
      <c r="D39" s="32"/>
      <c r="E39" s="32"/>
      <c r="F39" s="32"/>
      <c r="G39" s="32"/>
      <c r="H39" s="32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33" t="s">
        <v>32</v>
      </c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14"/>
      <c r="BF39" s="14"/>
      <c r="BG39" s="14"/>
      <c r="BH39" s="14"/>
      <c r="BI39" s="14"/>
      <c r="BJ39" s="14"/>
      <c r="BK39" s="65" t="s">
        <v>17</v>
      </c>
      <c r="BL39" s="65"/>
      <c r="BM39" s="65"/>
      <c r="BN39" s="65"/>
      <c r="BO39" s="65"/>
      <c r="BP39" s="65"/>
      <c r="BQ39" s="65"/>
      <c r="BR39" s="65"/>
      <c r="BS39" s="65"/>
      <c r="BT39" s="65"/>
      <c r="BU39" s="30">
        <f>SUM(BU40:CG42)</f>
        <v>16.957</v>
      </c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30">
        <f>SUM(CH40:CT42)</f>
        <v>16</v>
      </c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30">
        <f>SUM(CU40:DG42)</f>
        <v>10</v>
      </c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30">
        <f>SUM(DH40:DT42)</f>
        <v>10</v>
      </c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30">
        <f>SUM(DU40:EG42)</f>
        <v>10</v>
      </c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30">
        <f>SUM(BU39:EG39)</f>
        <v>62.957</v>
      </c>
      <c r="EI39" s="28"/>
      <c r="EJ39" s="28"/>
      <c r="EK39" s="28"/>
      <c r="EL39" s="28"/>
      <c r="EM39" s="28"/>
      <c r="EN39" s="28"/>
    </row>
    <row r="40" spans="1:144" ht="40.5" customHeight="1">
      <c r="A40" s="32"/>
      <c r="B40" s="32"/>
      <c r="C40" s="32"/>
      <c r="D40" s="32"/>
      <c r="E40" s="32"/>
      <c r="F40" s="32"/>
      <c r="G40" s="32"/>
      <c r="H40" s="32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15"/>
      <c r="BF40" s="15"/>
      <c r="BG40" s="15"/>
      <c r="BH40" s="15"/>
      <c r="BI40" s="15"/>
      <c r="BJ40" s="15"/>
      <c r="BK40" s="31" t="s">
        <v>18</v>
      </c>
      <c r="BL40" s="31"/>
      <c r="BM40" s="31"/>
      <c r="BN40" s="31"/>
      <c r="BO40" s="31"/>
      <c r="BP40" s="31"/>
      <c r="BQ40" s="31"/>
      <c r="BR40" s="31"/>
      <c r="BS40" s="31"/>
      <c r="BT40" s="31"/>
      <c r="BU40" s="27">
        <v>0</v>
      </c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7">
        <v>0</v>
      </c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7">
        <v>0</v>
      </c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7">
        <v>0</v>
      </c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7">
        <v>0</v>
      </c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7">
        <f t="shared" si="1"/>
        <v>0</v>
      </c>
      <c r="EI40" s="28"/>
      <c r="EJ40" s="28"/>
      <c r="EK40" s="28"/>
      <c r="EL40" s="28"/>
      <c r="EM40" s="28"/>
      <c r="EN40" s="28"/>
    </row>
    <row r="41" spans="1:144" ht="33.75" customHeight="1">
      <c r="A41" s="32"/>
      <c r="B41" s="32"/>
      <c r="C41" s="32"/>
      <c r="D41" s="32"/>
      <c r="E41" s="32"/>
      <c r="F41" s="32"/>
      <c r="G41" s="32"/>
      <c r="H41" s="32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15"/>
      <c r="BF41" s="15"/>
      <c r="BG41" s="15"/>
      <c r="BH41" s="15"/>
      <c r="BI41" s="15"/>
      <c r="BJ41" s="15"/>
      <c r="BK41" s="29" t="s">
        <v>20</v>
      </c>
      <c r="BL41" s="29"/>
      <c r="BM41" s="29"/>
      <c r="BN41" s="29"/>
      <c r="BO41" s="29"/>
      <c r="BP41" s="29"/>
      <c r="BQ41" s="29"/>
      <c r="BR41" s="29"/>
      <c r="BS41" s="29"/>
      <c r="BT41" s="29"/>
      <c r="BU41" s="27">
        <v>0</v>
      </c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7">
        <v>0</v>
      </c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7">
        <v>0</v>
      </c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7">
        <v>0</v>
      </c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7">
        <v>0</v>
      </c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7">
        <f t="shared" si="1"/>
        <v>0</v>
      </c>
      <c r="EI41" s="28"/>
      <c r="EJ41" s="28"/>
      <c r="EK41" s="28"/>
      <c r="EL41" s="28"/>
      <c r="EM41" s="28"/>
      <c r="EN41" s="28"/>
    </row>
    <row r="42" spans="1:144" ht="36" customHeight="1">
      <c r="A42" s="32"/>
      <c r="B42" s="32"/>
      <c r="C42" s="32"/>
      <c r="D42" s="32"/>
      <c r="E42" s="32"/>
      <c r="F42" s="32"/>
      <c r="G42" s="32"/>
      <c r="H42" s="32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16"/>
      <c r="BF42" s="16"/>
      <c r="BG42" s="16"/>
      <c r="BH42" s="16"/>
      <c r="BI42" s="16"/>
      <c r="BJ42" s="16"/>
      <c r="BK42" s="29" t="s">
        <v>19</v>
      </c>
      <c r="BL42" s="29"/>
      <c r="BM42" s="29"/>
      <c r="BN42" s="29"/>
      <c r="BO42" s="29"/>
      <c r="BP42" s="29"/>
      <c r="BQ42" s="29"/>
      <c r="BR42" s="29"/>
      <c r="BS42" s="29"/>
      <c r="BT42" s="29"/>
      <c r="BU42" s="27">
        <v>16.957</v>
      </c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7">
        <v>16</v>
      </c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7">
        <v>10</v>
      </c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7">
        <v>10</v>
      </c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7">
        <v>10</v>
      </c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7">
        <f t="shared" si="1"/>
        <v>62.957</v>
      </c>
      <c r="EI42" s="28"/>
      <c r="EJ42" s="28"/>
      <c r="EK42" s="28"/>
      <c r="EL42" s="28"/>
      <c r="EM42" s="28"/>
      <c r="EN42" s="28"/>
    </row>
    <row r="43" spans="1:144" ht="35.25" customHeight="1">
      <c r="A43" s="32" t="s">
        <v>33</v>
      </c>
      <c r="B43" s="32"/>
      <c r="C43" s="32"/>
      <c r="D43" s="32"/>
      <c r="E43" s="32"/>
      <c r="F43" s="32"/>
      <c r="G43" s="32"/>
      <c r="H43" s="32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33" t="s">
        <v>34</v>
      </c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4" t="s">
        <v>17</v>
      </c>
      <c r="BL43" s="34"/>
      <c r="BM43" s="34"/>
      <c r="BN43" s="34"/>
      <c r="BO43" s="34"/>
      <c r="BP43" s="34"/>
      <c r="BQ43" s="34"/>
      <c r="BR43" s="34"/>
      <c r="BS43" s="34"/>
      <c r="BT43" s="34"/>
      <c r="BU43" s="30">
        <f>SUM(BU44:CG46)</f>
        <v>5997.6</v>
      </c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30">
        <f>SUM(CH44:CT46)</f>
        <v>13720.7</v>
      </c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30">
        <f>SUM(CU44:DG46)</f>
        <v>11911.9</v>
      </c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30">
        <f>SUM(DH44:DT46)</f>
        <v>8588</v>
      </c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30">
        <f>SUM(DU44:EG46)</f>
        <v>8588</v>
      </c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30">
        <f>SUM(BU43:EG43)</f>
        <v>48806.200000000004</v>
      </c>
      <c r="EI43" s="28"/>
      <c r="EJ43" s="28"/>
      <c r="EK43" s="28"/>
      <c r="EL43" s="28"/>
      <c r="EM43" s="28"/>
      <c r="EN43" s="28"/>
    </row>
    <row r="44" spans="1:144" ht="33" customHeight="1">
      <c r="A44" s="32"/>
      <c r="B44" s="32"/>
      <c r="C44" s="32"/>
      <c r="D44" s="32"/>
      <c r="E44" s="32"/>
      <c r="F44" s="32"/>
      <c r="G44" s="32"/>
      <c r="H44" s="32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1" t="s">
        <v>18</v>
      </c>
      <c r="BL44" s="31"/>
      <c r="BM44" s="31"/>
      <c r="BN44" s="31"/>
      <c r="BO44" s="31"/>
      <c r="BP44" s="31"/>
      <c r="BQ44" s="31"/>
      <c r="BR44" s="31"/>
      <c r="BS44" s="31"/>
      <c r="BT44" s="31"/>
      <c r="BU44" s="27">
        <v>0</v>
      </c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7">
        <v>0</v>
      </c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7">
        <v>0</v>
      </c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7">
        <v>0</v>
      </c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7">
        <v>0</v>
      </c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7">
        <f t="shared" si="1"/>
        <v>0</v>
      </c>
      <c r="EI44" s="28"/>
      <c r="EJ44" s="28"/>
      <c r="EK44" s="28"/>
      <c r="EL44" s="28"/>
      <c r="EM44" s="28"/>
      <c r="EN44" s="28"/>
    </row>
    <row r="45" spans="1:144" ht="33" customHeight="1">
      <c r="A45" s="32"/>
      <c r="B45" s="32"/>
      <c r="C45" s="32"/>
      <c r="D45" s="32"/>
      <c r="E45" s="32"/>
      <c r="F45" s="32"/>
      <c r="G45" s="32"/>
      <c r="H45" s="32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29" t="s">
        <v>20</v>
      </c>
      <c r="BL45" s="29"/>
      <c r="BM45" s="29"/>
      <c r="BN45" s="29"/>
      <c r="BO45" s="29"/>
      <c r="BP45" s="29"/>
      <c r="BQ45" s="29"/>
      <c r="BR45" s="29"/>
      <c r="BS45" s="29"/>
      <c r="BT45" s="29"/>
      <c r="BU45" s="27">
        <v>5997.6</v>
      </c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7">
        <v>13720.7</v>
      </c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7">
        <v>11911.9</v>
      </c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7">
        <v>8588</v>
      </c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7">
        <v>8588</v>
      </c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7">
        <f t="shared" si="1"/>
        <v>48806.200000000004</v>
      </c>
      <c r="EI45" s="28"/>
      <c r="EJ45" s="28"/>
      <c r="EK45" s="28"/>
      <c r="EL45" s="28"/>
      <c r="EM45" s="28"/>
      <c r="EN45" s="28"/>
    </row>
    <row r="46" spans="1:144" ht="34.5" customHeight="1">
      <c r="A46" s="32"/>
      <c r="B46" s="32"/>
      <c r="C46" s="32"/>
      <c r="D46" s="32"/>
      <c r="E46" s="32"/>
      <c r="F46" s="32"/>
      <c r="G46" s="32"/>
      <c r="H46" s="32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29" t="s">
        <v>19</v>
      </c>
      <c r="BL46" s="29"/>
      <c r="BM46" s="29"/>
      <c r="BN46" s="29"/>
      <c r="BO46" s="29"/>
      <c r="BP46" s="29"/>
      <c r="BQ46" s="29"/>
      <c r="BR46" s="29"/>
      <c r="BS46" s="29"/>
      <c r="BT46" s="29"/>
      <c r="BU46" s="27">
        <v>0</v>
      </c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7">
        <v>0</v>
      </c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7">
        <v>0</v>
      </c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7">
        <v>0</v>
      </c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7">
        <v>0</v>
      </c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7">
        <f t="shared" si="1"/>
        <v>0</v>
      </c>
      <c r="EI46" s="28"/>
      <c r="EJ46" s="28"/>
      <c r="EK46" s="28"/>
      <c r="EL46" s="28"/>
      <c r="EM46" s="28"/>
      <c r="EN46" s="28"/>
    </row>
    <row r="47" spans="1:144" ht="24" customHeight="1">
      <c r="A47" s="32" t="s">
        <v>35</v>
      </c>
      <c r="B47" s="32"/>
      <c r="C47" s="32"/>
      <c r="D47" s="32"/>
      <c r="E47" s="32"/>
      <c r="F47" s="32"/>
      <c r="G47" s="32"/>
      <c r="H47" s="32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33" t="s">
        <v>36</v>
      </c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17"/>
      <c r="BF47" s="17"/>
      <c r="BG47" s="17"/>
      <c r="BH47" s="17"/>
      <c r="BI47" s="17"/>
      <c r="BJ47" s="17"/>
      <c r="BK47" s="34" t="s">
        <v>17</v>
      </c>
      <c r="BL47" s="34"/>
      <c r="BM47" s="34"/>
      <c r="BN47" s="34"/>
      <c r="BO47" s="34"/>
      <c r="BP47" s="34"/>
      <c r="BQ47" s="34"/>
      <c r="BR47" s="34"/>
      <c r="BS47" s="34"/>
      <c r="BT47" s="34"/>
      <c r="BU47" s="30">
        <f>SUM(BU48:CG50)</f>
        <v>15</v>
      </c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30">
        <f>SUM(CH48:CT50)</f>
        <v>15</v>
      </c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30">
        <f>SUM(CU48:DG50)</f>
        <v>15</v>
      </c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30">
        <f>SUM(DH48:DT50)</f>
        <v>15</v>
      </c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30">
        <f>SUM(DU48:EG50)</f>
        <v>15</v>
      </c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30">
        <f>SUM(BU47:EG47)</f>
        <v>75</v>
      </c>
      <c r="EI47" s="28"/>
      <c r="EJ47" s="28"/>
      <c r="EK47" s="28"/>
      <c r="EL47" s="28"/>
      <c r="EM47" s="28"/>
      <c r="EN47" s="28"/>
    </row>
    <row r="48" spans="1:144" ht="36" customHeight="1">
      <c r="A48" s="32"/>
      <c r="B48" s="32"/>
      <c r="C48" s="32"/>
      <c r="D48" s="32"/>
      <c r="E48" s="32"/>
      <c r="F48" s="32"/>
      <c r="G48" s="32"/>
      <c r="H48" s="32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17"/>
      <c r="BF48" s="17"/>
      <c r="BG48" s="17"/>
      <c r="BH48" s="17"/>
      <c r="BI48" s="17"/>
      <c r="BJ48" s="17"/>
      <c r="BK48" s="31" t="s">
        <v>18</v>
      </c>
      <c r="BL48" s="31"/>
      <c r="BM48" s="31"/>
      <c r="BN48" s="31"/>
      <c r="BO48" s="31"/>
      <c r="BP48" s="31"/>
      <c r="BQ48" s="31"/>
      <c r="BR48" s="31"/>
      <c r="BS48" s="31"/>
      <c r="BT48" s="31"/>
      <c r="BU48" s="27">
        <v>0</v>
      </c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7">
        <v>0</v>
      </c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7">
        <v>0</v>
      </c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7">
        <v>0</v>
      </c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7">
        <v>0</v>
      </c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7">
        <f t="shared" si="1"/>
        <v>0</v>
      </c>
      <c r="EI48" s="28"/>
      <c r="EJ48" s="28"/>
      <c r="EK48" s="28"/>
      <c r="EL48" s="28"/>
      <c r="EM48" s="28"/>
      <c r="EN48" s="28"/>
    </row>
    <row r="49" spans="1:144" ht="37.5" customHeight="1">
      <c r="A49" s="32"/>
      <c r="B49" s="32"/>
      <c r="C49" s="32"/>
      <c r="D49" s="32"/>
      <c r="E49" s="32"/>
      <c r="F49" s="32"/>
      <c r="G49" s="32"/>
      <c r="H49" s="32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17"/>
      <c r="BF49" s="17"/>
      <c r="BG49" s="17"/>
      <c r="BH49" s="17"/>
      <c r="BI49" s="17"/>
      <c r="BJ49" s="17"/>
      <c r="BK49" s="29" t="s">
        <v>20</v>
      </c>
      <c r="BL49" s="29"/>
      <c r="BM49" s="29"/>
      <c r="BN49" s="29"/>
      <c r="BO49" s="29"/>
      <c r="BP49" s="29"/>
      <c r="BQ49" s="29"/>
      <c r="BR49" s="29"/>
      <c r="BS49" s="29"/>
      <c r="BT49" s="29"/>
      <c r="BU49" s="27">
        <v>15</v>
      </c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7">
        <v>15</v>
      </c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7">
        <v>15</v>
      </c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7">
        <v>15</v>
      </c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7">
        <v>15</v>
      </c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7">
        <f t="shared" si="1"/>
        <v>75</v>
      </c>
      <c r="EI49" s="28"/>
      <c r="EJ49" s="28"/>
      <c r="EK49" s="28"/>
      <c r="EL49" s="28"/>
      <c r="EM49" s="28"/>
      <c r="EN49" s="28"/>
    </row>
    <row r="50" spans="1:144" ht="33" customHeight="1">
      <c r="A50" s="32"/>
      <c r="B50" s="32"/>
      <c r="C50" s="32"/>
      <c r="D50" s="32"/>
      <c r="E50" s="32"/>
      <c r="F50" s="32"/>
      <c r="G50" s="32"/>
      <c r="H50" s="32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17"/>
      <c r="BF50" s="17"/>
      <c r="BG50" s="17"/>
      <c r="BH50" s="17"/>
      <c r="BI50" s="17"/>
      <c r="BJ50" s="17"/>
      <c r="BK50" s="29" t="s">
        <v>19</v>
      </c>
      <c r="BL50" s="29"/>
      <c r="BM50" s="29"/>
      <c r="BN50" s="29"/>
      <c r="BO50" s="29"/>
      <c r="BP50" s="29"/>
      <c r="BQ50" s="29"/>
      <c r="BR50" s="29"/>
      <c r="BS50" s="29"/>
      <c r="BT50" s="29"/>
      <c r="BU50" s="27">
        <v>0</v>
      </c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7">
        <v>0</v>
      </c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7">
        <v>0</v>
      </c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7">
        <v>0</v>
      </c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7">
        <v>0</v>
      </c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7">
        <f t="shared" si="1"/>
        <v>0</v>
      </c>
      <c r="EI50" s="28"/>
      <c r="EJ50" s="28"/>
      <c r="EK50" s="28"/>
      <c r="EL50" s="28"/>
      <c r="EM50" s="28"/>
      <c r="EN50" s="28"/>
    </row>
    <row r="51" spans="1:144" ht="24" customHeight="1">
      <c r="A51" s="32" t="s">
        <v>37</v>
      </c>
      <c r="B51" s="32"/>
      <c r="C51" s="32"/>
      <c r="D51" s="32"/>
      <c r="E51" s="32"/>
      <c r="F51" s="32"/>
      <c r="G51" s="32"/>
      <c r="H51" s="32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33" t="s">
        <v>38</v>
      </c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17"/>
      <c r="BF51" s="17"/>
      <c r="BG51" s="17"/>
      <c r="BH51" s="17"/>
      <c r="BI51" s="17"/>
      <c r="BJ51" s="17"/>
      <c r="BK51" s="65" t="s">
        <v>17</v>
      </c>
      <c r="BL51" s="65"/>
      <c r="BM51" s="65"/>
      <c r="BN51" s="65"/>
      <c r="BO51" s="65"/>
      <c r="BP51" s="65"/>
      <c r="BQ51" s="65"/>
      <c r="BR51" s="65"/>
      <c r="BS51" s="65"/>
      <c r="BT51" s="65"/>
      <c r="BU51" s="30">
        <f>SUM(BU52:CG54)</f>
        <v>170</v>
      </c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30">
        <f>SUM(CH52:CT54)</f>
        <v>0</v>
      </c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30">
        <f>SUM(CU52:DG54)</f>
        <v>0</v>
      </c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30">
        <f>SUM(DH52:DT54)</f>
        <v>0</v>
      </c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30">
        <f>SUM(DU52:EG54)</f>
        <v>0</v>
      </c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30">
        <f>SUM(BU51:EG51)</f>
        <v>170</v>
      </c>
      <c r="EI51" s="28"/>
      <c r="EJ51" s="28"/>
      <c r="EK51" s="28"/>
      <c r="EL51" s="28"/>
      <c r="EM51" s="28"/>
      <c r="EN51" s="28"/>
    </row>
    <row r="52" spans="1:144" ht="33.75" customHeight="1">
      <c r="A52" s="32"/>
      <c r="B52" s="32"/>
      <c r="C52" s="32"/>
      <c r="D52" s="32"/>
      <c r="E52" s="32"/>
      <c r="F52" s="32"/>
      <c r="G52" s="32"/>
      <c r="H52" s="32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17"/>
      <c r="BF52" s="17"/>
      <c r="BG52" s="17"/>
      <c r="BH52" s="17"/>
      <c r="BI52" s="17"/>
      <c r="BJ52" s="17"/>
      <c r="BK52" s="31" t="s">
        <v>18</v>
      </c>
      <c r="BL52" s="31"/>
      <c r="BM52" s="31"/>
      <c r="BN52" s="31"/>
      <c r="BO52" s="31"/>
      <c r="BP52" s="31"/>
      <c r="BQ52" s="31"/>
      <c r="BR52" s="31"/>
      <c r="BS52" s="31"/>
      <c r="BT52" s="31"/>
      <c r="BU52" s="27">
        <v>0</v>
      </c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7">
        <v>0</v>
      </c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7">
        <v>0</v>
      </c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7">
        <v>0</v>
      </c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7">
        <v>0</v>
      </c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7">
        <f t="shared" si="1"/>
        <v>0</v>
      </c>
      <c r="EI52" s="28"/>
      <c r="EJ52" s="28"/>
      <c r="EK52" s="28"/>
      <c r="EL52" s="28"/>
      <c r="EM52" s="28"/>
      <c r="EN52" s="28"/>
    </row>
    <row r="53" spans="1:144" ht="34.5" customHeight="1">
      <c r="A53" s="32"/>
      <c r="B53" s="32"/>
      <c r="C53" s="32"/>
      <c r="D53" s="32"/>
      <c r="E53" s="32"/>
      <c r="F53" s="32"/>
      <c r="G53" s="32"/>
      <c r="H53" s="32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17"/>
      <c r="BF53" s="17"/>
      <c r="BG53" s="17"/>
      <c r="BH53" s="17"/>
      <c r="BI53" s="17"/>
      <c r="BJ53" s="17"/>
      <c r="BK53" s="29" t="s">
        <v>20</v>
      </c>
      <c r="BL53" s="29"/>
      <c r="BM53" s="29"/>
      <c r="BN53" s="29"/>
      <c r="BO53" s="29"/>
      <c r="BP53" s="29"/>
      <c r="BQ53" s="29"/>
      <c r="BR53" s="29"/>
      <c r="BS53" s="29"/>
      <c r="BT53" s="29"/>
      <c r="BU53" s="27">
        <v>0</v>
      </c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7">
        <v>0</v>
      </c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7">
        <v>0</v>
      </c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7">
        <v>0</v>
      </c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7">
        <v>0</v>
      </c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7">
        <f t="shared" si="1"/>
        <v>0</v>
      </c>
      <c r="EI53" s="28"/>
      <c r="EJ53" s="28"/>
      <c r="EK53" s="28"/>
      <c r="EL53" s="28"/>
      <c r="EM53" s="28"/>
      <c r="EN53" s="28"/>
    </row>
    <row r="54" spans="1:144" ht="33" customHeight="1">
      <c r="A54" s="32"/>
      <c r="B54" s="32"/>
      <c r="C54" s="32"/>
      <c r="D54" s="32"/>
      <c r="E54" s="32"/>
      <c r="F54" s="32"/>
      <c r="G54" s="32"/>
      <c r="H54" s="32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17"/>
      <c r="BF54" s="17"/>
      <c r="BG54" s="17"/>
      <c r="BH54" s="17"/>
      <c r="BI54" s="17"/>
      <c r="BJ54" s="17"/>
      <c r="BK54" s="29" t="s">
        <v>19</v>
      </c>
      <c r="BL54" s="29"/>
      <c r="BM54" s="29"/>
      <c r="BN54" s="29"/>
      <c r="BO54" s="29"/>
      <c r="BP54" s="29"/>
      <c r="BQ54" s="29"/>
      <c r="BR54" s="29"/>
      <c r="BS54" s="29"/>
      <c r="BT54" s="29"/>
      <c r="BU54" s="27">
        <v>170</v>
      </c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7">
        <v>0</v>
      </c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7">
        <v>0</v>
      </c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7">
        <v>0</v>
      </c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7">
        <v>0</v>
      </c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7">
        <f t="shared" si="1"/>
        <v>170</v>
      </c>
      <c r="EI54" s="28"/>
      <c r="EJ54" s="28"/>
      <c r="EK54" s="28"/>
      <c r="EL54" s="28"/>
      <c r="EM54" s="28"/>
      <c r="EN54" s="28"/>
    </row>
    <row r="55" spans="1:144" ht="24" customHeight="1">
      <c r="A55" s="32" t="s">
        <v>39</v>
      </c>
      <c r="B55" s="32"/>
      <c r="C55" s="32"/>
      <c r="D55" s="32"/>
      <c r="E55" s="32"/>
      <c r="F55" s="32"/>
      <c r="G55" s="32"/>
      <c r="H55" s="32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33" t="s">
        <v>53</v>
      </c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17"/>
      <c r="BF55" s="17"/>
      <c r="BG55" s="17"/>
      <c r="BH55" s="17"/>
      <c r="BI55" s="17"/>
      <c r="BJ55" s="17"/>
      <c r="BK55" s="65" t="s">
        <v>17</v>
      </c>
      <c r="BL55" s="65"/>
      <c r="BM55" s="65"/>
      <c r="BN55" s="65"/>
      <c r="BO55" s="65"/>
      <c r="BP55" s="65"/>
      <c r="BQ55" s="65"/>
      <c r="BR55" s="65"/>
      <c r="BS55" s="65"/>
      <c r="BT55" s="65"/>
      <c r="BU55" s="30">
        <f>SUM(BU56:CG58)</f>
        <v>132.9</v>
      </c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30">
        <f>SUM(CH56:CT58)</f>
        <v>0</v>
      </c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30">
        <f>SUM(CU56:DG58)</f>
        <v>0</v>
      </c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30">
        <f>SUM(DH56:DT58)</f>
        <v>0</v>
      </c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30">
        <f>SUM(DU56:EG58)</f>
        <v>0</v>
      </c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30">
        <f>SUM(BU55:EG55)</f>
        <v>132.9</v>
      </c>
      <c r="EI55" s="28"/>
      <c r="EJ55" s="28"/>
      <c r="EK55" s="28"/>
      <c r="EL55" s="28"/>
      <c r="EM55" s="28"/>
      <c r="EN55" s="28"/>
    </row>
    <row r="56" spans="1:144" ht="33" customHeight="1">
      <c r="A56" s="32"/>
      <c r="B56" s="32"/>
      <c r="C56" s="32"/>
      <c r="D56" s="32"/>
      <c r="E56" s="32"/>
      <c r="F56" s="32"/>
      <c r="G56" s="32"/>
      <c r="H56" s="32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17"/>
      <c r="BF56" s="17"/>
      <c r="BG56" s="17"/>
      <c r="BH56" s="17"/>
      <c r="BI56" s="17"/>
      <c r="BJ56" s="17"/>
      <c r="BK56" s="31" t="s">
        <v>18</v>
      </c>
      <c r="BL56" s="31"/>
      <c r="BM56" s="31"/>
      <c r="BN56" s="31"/>
      <c r="BO56" s="31"/>
      <c r="BP56" s="31"/>
      <c r="BQ56" s="31"/>
      <c r="BR56" s="31"/>
      <c r="BS56" s="31"/>
      <c r="BT56" s="31"/>
      <c r="BU56" s="27">
        <v>0</v>
      </c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7">
        <v>0</v>
      </c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7">
        <v>0</v>
      </c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7">
        <v>0</v>
      </c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7">
        <v>0</v>
      </c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7">
        <f t="shared" si="1"/>
        <v>0</v>
      </c>
      <c r="EI56" s="28"/>
      <c r="EJ56" s="28"/>
      <c r="EK56" s="28"/>
      <c r="EL56" s="28"/>
      <c r="EM56" s="28"/>
      <c r="EN56" s="28"/>
    </row>
    <row r="57" spans="1:144" ht="30" customHeight="1">
      <c r="A57" s="32"/>
      <c r="B57" s="32"/>
      <c r="C57" s="32"/>
      <c r="D57" s="32"/>
      <c r="E57" s="32"/>
      <c r="F57" s="32"/>
      <c r="G57" s="32"/>
      <c r="H57" s="32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17"/>
      <c r="BF57" s="17"/>
      <c r="BG57" s="17"/>
      <c r="BH57" s="17"/>
      <c r="BI57" s="17"/>
      <c r="BJ57" s="17"/>
      <c r="BK57" s="29" t="s">
        <v>20</v>
      </c>
      <c r="BL57" s="29"/>
      <c r="BM57" s="29"/>
      <c r="BN57" s="29"/>
      <c r="BO57" s="29"/>
      <c r="BP57" s="29"/>
      <c r="BQ57" s="29"/>
      <c r="BR57" s="29"/>
      <c r="BS57" s="29"/>
      <c r="BT57" s="29"/>
      <c r="BU57" s="27">
        <v>132.9</v>
      </c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7">
        <v>0</v>
      </c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7">
        <v>0</v>
      </c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7">
        <v>0</v>
      </c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7">
        <v>0</v>
      </c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7">
        <f t="shared" si="1"/>
        <v>132.9</v>
      </c>
      <c r="EI57" s="28"/>
      <c r="EJ57" s="28"/>
      <c r="EK57" s="28"/>
      <c r="EL57" s="28"/>
      <c r="EM57" s="28"/>
      <c r="EN57" s="28"/>
    </row>
    <row r="58" spans="1:144" ht="36" customHeight="1">
      <c r="A58" s="32"/>
      <c r="B58" s="32"/>
      <c r="C58" s="32"/>
      <c r="D58" s="32"/>
      <c r="E58" s="32"/>
      <c r="F58" s="32"/>
      <c r="G58" s="32"/>
      <c r="H58" s="32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17"/>
      <c r="BF58" s="17"/>
      <c r="BG58" s="17"/>
      <c r="BH58" s="17"/>
      <c r="BI58" s="17"/>
      <c r="BJ58" s="17"/>
      <c r="BK58" s="29" t="s">
        <v>19</v>
      </c>
      <c r="BL58" s="29"/>
      <c r="BM58" s="29"/>
      <c r="BN58" s="29"/>
      <c r="BO58" s="29"/>
      <c r="BP58" s="29"/>
      <c r="BQ58" s="29"/>
      <c r="BR58" s="29"/>
      <c r="BS58" s="29"/>
      <c r="BT58" s="29"/>
      <c r="BU58" s="27">
        <v>0</v>
      </c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7">
        <v>0</v>
      </c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7">
        <v>0</v>
      </c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7">
        <v>0</v>
      </c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7">
        <v>0</v>
      </c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7">
        <f t="shared" si="1"/>
        <v>0</v>
      </c>
      <c r="EI58" s="28"/>
      <c r="EJ58" s="28"/>
      <c r="EK58" s="28"/>
      <c r="EL58" s="28"/>
      <c r="EM58" s="28"/>
      <c r="EN58" s="28"/>
    </row>
    <row r="59" spans="1:144" ht="24" customHeight="1">
      <c r="A59" s="32" t="s">
        <v>40</v>
      </c>
      <c r="B59" s="32"/>
      <c r="C59" s="32"/>
      <c r="D59" s="32"/>
      <c r="E59" s="32"/>
      <c r="F59" s="32"/>
      <c r="G59" s="32"/>
      <c r="H59" s="32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33" t="s">
        <v>72</v>
      </c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17"/>
      <c r="BF59" s="17"/>
      <c r="BG59" s="17"/>
      <c r="BH59" s="17"/>
      <c r="BI59" s="17"/>
      <c r="BJ59" s="17"/>
      <c r="BK59" s="34" t="s">
        <v>17</v>
      </c>
      <c r="BL59" s="34"/>
      <c r="BM59" s="34"/>
      <c r="BN59" s="34"/>
      <c r="BO59" s="34"/>
      <c r="BP59" s="34"/>
      <c r="BQ59" s="34"/>
      <c r="BR59" s="34"/>
      <c r="BS59" s="34"/>
      <c r="BT59" s="34"/>
      <c r="BU59" s="30">
        <f>SUM(BU60:CG62)</f>
        <v>260.591</v>
      </c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30">
        <f>SUM(CH60:CT62)</f>
        <v>0</v>
      </c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30">
        <f>SUM(CU60:DG62)</f>
        <v>0</v>
      </c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30">
        <f>SUM(DH60:DT62)</f>
        <v>0</v>
      </c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30">
        <f>SUM(DU60:EG62)</f>
        <v>0</v>
      </c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30">
        <f>SUM(BU59:EG59)</f>
        <v>260.591</v>
      </c>
      <c r="EI59" s="28"/>
      <c r="EJ59" s="28"/>
      <c r="EK59" s="28"/>
      <c r="EL59" s="28"/>
      <c r="EM59" s="28"/>
      <c r="EN59" s="28"/>
    </row>
    <row r="60" spans="1:144" ht="33.75" customHeight="1">
      <c r="A60" s="32"/>
      <c r="B60" s="32"/>
      <c r="C60" s="32"/>
      <c r="D60" s="32"/>
      <c r="E60" s="32"/>
      <c r="F60" s="32"/>
      <c r="G60" s="32"/>
      <c r="H60" s="32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17"/>
      <c r="BF60" s="17"/>
      <c r="BG60" s="17"/>
      <c r="BH60" s="17"/>
      <c r="BI60" s="17"/>
      <c r="BJ60" s="17"/>
      <c r="BK60" s="31" t="s">
        <v>18</v>
      </c>
      <c r="BL60" s="31"/>
      <c r="BM60" s="31"/>
      <c r="BN60" s="31"/>
      <c r="BO60" s="31"/>
      <c r="BP60" s="31"/>
      <c r="BQ60" s="31"/>
      <c r="BR60" s="31"/>
      <c r="BS60" s="31"/>
      <c r="BT60" s="31"/>
      <c r="BU60" s="27">
        <v>0</v>
      </c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7">
        <v>0</v>
      </c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7">
        <v>0</v>
      </c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7">
        <v>0</v>
      </c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7">
        <v>0</v>
      </c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7">
        <f t="shared" si="1"/>
        <v>0</v>
      </c>
      <c r="EI60" s="28"/>
      <c r="EJ60" s="28"/>
      <c r="EK60" s="28"/>
      <c r="EL60" s="28"/>
      <c r="EM60" s="28"/>
      <c r="EN60" s="28"/>
    </row>
    <row r="61" spans="1:144" ht="30" customHeight="1">
      <c r="A61" s="32"/>
      <c r="B61" s="32"/>
      <c r="C61" s="32"/>
      <c r="D61" s="32"/>
      <c r="E61" s="32"/>
      <c r="F61" s="32"/>
      <c r="G61" s="32"/>
      <c r="H61" s="3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17"/>
      <c r="BF61" s="17"/>
      <c r="BG61" s="17"/>
      <c r="BH61" s="17"/>
      <c r="BI61" s="17"/>
      <c r="BJ61" s="17"/>
      <c r="BK61" s="29" t="s">
        <v>20</v>
      </c>
      <c r="BL61" s="29"/>
      <c r="BM61" s="29"/>
      <c r="BN61" s="29"/>
      <c r="BO61" s="29"/>
      <c r="BP61" s="29"/>
      <c r="BQ61" s="29"/>
      <c r="BR61" s="29"/>
      <c r="BS61" s="29"/>
      <c r="BT61" s="29"/>
      <c r="BU61" s="27">
        <v>0</v>
      </c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7">
        <v>0</v>
      </c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7">
        <v>0</v>
      </c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7">
        <v>0</v>
      </c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7">
        <v>0</v>
      </c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7">
        <f t="shared" si="1"/>
        <v>0</v>
      </c>
      <c r="EI61" s="28"/>
      <c r="EJ61" s="28"/>
      <c r="EK61" s="28"/>
      <c r="EL61" s="28"/>
      <c r="EM61" s="28"/>
      <c r="EN61" s="28"/>
    </row>
    <row r="62" spans="1:144" ht="35.25" customHeight="1">
      <c r="A62" s="32"/>
      <c r="B62" s="32"/>
      <c r="C62" s="32"/>
      <c r="D62" s="32"/>
      <c r="E62" s="32"/>
      <c r="F62" s="32"/>
      <c r="G62" s="32"/>
      <c r="H62" s="32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17"/>
      <c r="BF62" s="17"/>
      <c r="BG62" s="17"/>
      <c r="BH62" s="17"/>
      <c r="BI62" s="17"/>
      <c r="BJ62" s="17"/>
      <c r="BK62" s="29" t="s">
        <v>19</v>
      </c>
      <c r="BL62" s="29"/>
      <c r="BM62" s="29"/>
      <c r="BN62" s="29"/>
      <c r="BO62" s="29"/>
      <c r="BP62" s="29"/>
      <c r="BQ62" s="29"/>
      <c r="BR62" s="29"/>
      <c r="BS62" s="29"/>
      <c r="BT62" s="29"/>
      <c r="BU62" s="27">
        <v>260.591</v>
      </c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7">
        <v>0</v>
      </c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7">
        <v>0</v>
      </c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7">
        <v>0</v>
      </c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7">
        <v>0</v>
      </c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7">
        <f t="shared" si="1"/>
        <v>260.591</v>
      </c>
      <c r="EI62" s="28"/>
      <c r="EJ62" s="28"/>
      <c r="EK62" s="28"/>
      <c r="EL62" s="28"/>
      <c r="EM62" s="28"/>
      <c r="EN62" s="28"/>
    </row>
    <row r="63" spans="1:144" ht="24" customHeight="1">
      <c r="A63" s="32" t="s">
        <v>52</v>
      </c>
      <c r="B63" s="32"/>
      <c r="C63" s="32"/>
      <c r="D63" s="32"/>
      <c r="E63" s="32"/>
      <c r="F63" s="32"/>
      <c r="G63" s="32"/>
      <c r="H63" s="32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33" t="s">
        <v>41</v>
      </c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17"/>
      <c r="BF63" s="17"/>
      <c r="BG63" s="17"/>
      <c r="BH63" s="17"/>
      <c r="BI63" s="17"/>
      <c r="BJ63" s="17"/>
      <c r="BK63" s="34" t="s">
        <v>17</v>
      </c>
      <c r="BL63" s="34"/>
      <c r="BM63" s="34"/>
      <c r="BN63" s="34"/>
      <c r="BO63" s="34"/>
      <c r="BP63" s="34"/>
      <c r="BQ63" s="34"/>
      <c r="BR63" s="34"/>
      <c r="BS63" s="34"/>
      <c r="BT63" s="34"/>
      <c r="BU63" s="30">
        <f>SUM(BU64:CG66)</f>
        <v>0</v>
      </c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30">
        <f>SUM(CH64:CT66)</f>
        <v>50</v>
      </c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30">
        <f>SUM(CU64:DG66)</f>
        <v>0</v>
      </c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30">
        <f>SUM(DH64:DT66)</f>
        <v>0</v>
      </c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30">
        <f>SUM(DU64:EG66)</f>
        <v>0</v>
      </c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30">
        <f>SUM(BU63:EG63)</f>
        <v>50</v>
      </c>
      <c r="EI63" s="28"/>
      <c r="EJ63" s="28"/>
      <c r="EK63" s="28"/>
      <c r="EL63" s="28"/>
      <c r="EM63" s="28"/>
      <c r="EN63" s="28"/>
    </row>
    <row r="64" spans="1:144" ht="36.75" customHeight="1">
      <c r="A64" s="32"/>
      <c r="B64" s="32"/>
      <c r="C64" s="32"/>
      <c r="D64" s="32"/>
      <c r="E64" s="32"/>
      <c r="F64" s="32"/>
      <c r="G64" s="32"/>
      <c r="H64" s="32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17"/>
      <c r="BF64" s="17"/>
      <c r="BG64" s="17"/>
      <c r="BH64" s="17"/>
      <c r="BI64" s="17"/>
      <c r="BJ64" s="17"/>
      <c r="BK64" s="31" t="s">
        <v>18</v>
      </c>
      <c r="BL64" s="31"/>
      <c r="BM64" s="31"/>
      <c r="BN64" s="31"/>
      <c r="BO64" s="31"/>
      <c r="BP64" s="31"/>
      <c r="BQ64" s="31"/>
      <c r="BR64" s="31"/>
      <c r="BS64" s="31"/>
      <c r="BT64" s="31"/>
      <c r="BU64" s="27">
        <v>0</v>
      </c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7">
        <v>0</v>
      </c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7">
        <v>0</v>
      </c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7">
        <v>0</v>
      </c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7">
        <v>0</v>
      </c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7">
        <f t="shared" si="1"/>
        <v>0</v>
      </c>
      <c r="EI64" s="28"/>
      <c r="EJ64" s="28"/>
      <c r="EK64" s="28"/>
      <c r="EL64" s="28"/>
      <c r="EM64" s="28"/>
      <c r="EN64" s="28"/>
    </row>
    <row r="65" spans="1:144" ht="31.5" customHeight="1">
      <c r="A65" s="32"/>
      <c r="B65" s="32"/>
      <c r="C65" s="32"/>
      <c r="D65" s="32"/>
      <c r="E65" s="32"/>
      <c r="F65" s="32"/>
      <c r="G65" s="32"/>
      <c r="H65" s="32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17"/>
      <c r="BF65" s="17"/>
      <c r="BG65" s="17"/>
      <c r="BH65" s="17"/>
      <c r="BI65" s="17"/>
      <c r="BJ65" s="17"/>
      <c r="BK65" s="29" t="s">
        <v>20</v>
      </c>
      <c r="BL65" s="29"/>
      <c r="BM65" s="29"/>
      <c r="BN65" s="29"/>
      <c r="BO65" s="29"/>
      <c r="BP65" s="29"/>
      <c r="BQ65" s="29"/>
      <c r="BR65" s="29"/>
      <c r="BS65" s="29"/>
      <c r="BT65" s="29"/>
      <c r="BU65" s="27">
        <v>0</v>
      </c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7">
        <v>0</v>
      </c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7">
        <v>0</v>
      </c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7">
        <v>0</v>
      </c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7">
        <v>0</v>
      </c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7">
        <f t="shared" si="1"/>
        <v>0</v>
      </c>
      <c r="EI65" s="28"/>
      <c r="EJ65" s="28"/>
      <c r="EK65" s="28"/>
      <c r="EL65" s="28"/>
      <c r="EM65" s="28"/>
      <c r="EN65" s="28"/>
    </row>
    <row r="66" spans="1:144" ht="33" customHeight="1">
      <c r="A66" s="32"/>
      <c r="B66" s="32"/>
      <c r="C66" s="32"/>
      <c r="D66" s="32"/>
      <c r="E66" s="32"/>
      <c r="F66" s="32"/>
      <c r="G66" s="32"/>
      <c r="H66" s="32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17"/>
      <c r="BF66" s="17"/>
      <c r="BG66" s="17"/>
      <c r="BH66" s="17"/>
      <c r="BI66" s="17"/>
      <c r="BJ66" s="17"/>
      <c r="BK66" s="29" t="s">
        <v>19</v>
      </c>
      <c r="BL66" s="29"/>
      <c r="BM66" s="29"/>
      <c r="BN66" s="29"/>
      <c r="BO66" s="29"/>
      <c r="BP66" s="29"/>
      <c r="BQ66" s="29"/>
      <c r="BR66" s="29"/>
      <c r="BS66" s="29"/>
      <c r="BT66" s="29"/>
      <c r="BU66" s="27">
        <v>0</v>
      </c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7">
        <v>50</v>
      </c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7">
        <v>0</v>
      </c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7">
        <v>0</v>
      </c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7">
        <v>0</v>
      </c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7">
        <f t="shared" si="1"/>
        <v>50</v>
      </c>
      <c r="EI66" s="28"/>
      <c r="EJ66" s="28"/>
      <c r="EK66" s="28"/>
      <c r="EL66" s="28"/>
      <c r="EM66" s="28"/>
      <c r="EN66" s="28"/>
    </row>
    <row r="67" spans="1:144" ht="33" customHeight="1">
      <c r="A67" s="32" t="s">
        <v>75</v>
      </c>
      <c r="B67" s="32"/>
      <c r="C67" s="32"/>
      <c r="D67" s="32"/>
      <c r="E67" s="32"/>
      <c r="F67" s="32"/>
      <c r="G67" s="32"/>
      <c r="H67" s="32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33" t="s">
        <v>77</v>
      </c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17"/>
      <c r="BF67" s="17"/>
      <c r="BG67" s="17"/>
      <c r="BH67" s="17"/>
      <c r="BI67" s="17"/>
      <c r="BJ67" s="17"/>
      <c r="BK67" s="34" t="s">
        <v>17</v>
      </c>
      <c r="BL67" s="34"/>
      <c r="BM67" s="34"/>
      <c r="BN67" s="34"/>
      <c r="BO67" s="34"/>
      <c r="BP67" s="34"/>
      <c r="BQ67" s="34"/>
      <c r="BR67" s="34"/>
      <c r="BS67" s="34"/>
      <c r="BT67" s="34"/>
      <c r="BU67" s="30">
        <f>SUM(BU68:CG70)</f>
        <v>1130.62</v>
      </c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30">
        <f>SUM(CH68:CT70)</f>
        <v>0</v>
      </c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30">
        <f>SUM(CU68:DG70)</f>
        <v>0</v>
      </c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30">
        <f>SUM(DH68:DT70)</f>
        <v>0</v>
      </c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30">
        <f>SUM(DU68:EG70)</f>
        <v>0</v>
      </c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30">
        <f>SUM(BU67:EG67)</f>
        <v>1130.62</v>
      </c>
      <c r="EI67" s="28"/>
      <c r="EJ67" s="28"/>
      <c r="EK67" s="28"/>
      <c r="EL67" s="28"/>
      <c r="EM67" s="28"/>
      <c r="EN67" s="28"/>
    </row>
    <row r="68" spans="1:144" ht="33" customHeight="1">
      <c r="A68" s="32"/>
      <c r="B68" s="32"/>
      <c r="C68" s="32"/>
      <c r="D68" s="32"/>
      <c r="E68" s="32"/>
      <c r="F68" s="32"/>
      <c r="G68" s="32"/>
      <c r="H68" s="32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17"/>
      <c r="BF68" s="17"/>
      <c r="BG68" s="17"/>
      <c r="BH68" s="17"/>
      <c r="BI68" s="17"/>
      <c r="BJ68" s="17"/>
      <c r="BK68" s="31" t="s">
        <v>18</v>
      </c>
      <c r="BL68" s="31"/>
      <c r="BM68" s="31"/>
      <c r="BN68" s="31"/>
      <c r="BO68" s="31"/>
      <c r="BP68" s="31"/>
      <c r="BQ68" s="31"/>
      <c r="BR68" s="31"/>
      <c r="BS68" s="31"/>
      <c r="BT68" s="31"/>
      <c r="BU68" s="27">
        <v>0</v>
      </c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7">
        <v>0</v>
      </c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7">
        <v>0</v>
      </c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7">
        <v>0</v>
      </c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7">
        <v>0</v>
      </c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7">
        <f aca="true" t="shared" si="2" ref="EH68:EH74">SUM(BU68:EG68)</f>
        <v>0</v>
      </c>
      <c r="EI68" s="28"/>
      <c r="EJ68" s="28"/>
      <c r="EK68" s="28"/>
      <c r="EL68" s="28"/>
      <c r="EM68" s="28"/>
      <c r="EN68" s="28"/>
    </row>
    <row r="69" spans="1:144" ht="33" customHeight="1">
      <c r="A69" s="32"/>
      <c r="B69" s="32"/>
      <c r="C69" s="32"/>
      <c r="D69" s="32"/>
      <c r="E69" s="32"/>
      <c r="F69" s="32"/>
      <c r="G69" s="32"/>
      <c r="H69" s="32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17"/>
      <c r="BF69" s="17"/>
      <c r="BG69" s="17"/>
      <c r="BH69" s="17"/>
      <c r="BI69" s="17"/>
      <c r="BJ69" s="17"/>
      <c r="BK69" s="29" t="s">
        <v>20</v>
      </c>
      <c r="BL69" s="29"/>
      <c r="BM69" s="29"/>
      <c r="BN69" s="29"/>
      <c r="BO69" s="29"/>
      <c r="BP69" s="29"/>
      <c r="BQ69" s="29"/>
      <c r="BR69" s="29"/>
      <c r="BS69" s="29"/>
      <c r="BT69" s="29"/>
      <c r="BU69" s="27">
        <v>1074.07</v>
      </c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7">
        <v>0</v>
      </c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7">
        <v>0</v>
      </c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7">
        <v>0</v>
      </c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7">
        <v>0</v>
      </c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7">
        <f t="shared" si="2"/>
        <v>1074.07</v>
      </c>
      <c r="EI69" s="28"/>
      <c r="EJ69" s="28"/>
      <c r="EK69" s="28"/>
      <c r="EL69" s="28"/>
      <c r="EM69" s="28"/>
      <c r="EN69" s="28"/>
    </row>
    <row r="70" spans="1:144" ht="33" customHeight="1">
      <c r="A70" s="32"/>
      <c r="B70" s="32"/>
      <c r="C70" s="32"/>
      <c r="D70" s="32"/>
      <c r="E70" s="32"/>
      <c r="F70" s="32"/>
      <c r="G70" s="32"/>
      <c r="H70" s="32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17"/>
      <c r="BF70" s="17"/>
      <c r="BG70" s="17"/>
      <c r="BH70" s="17"/>
      <c r="BI70" s="17"/>
      <c r="BJ70" s="17"/>
      <c r="BK70" s="29" t="s">
        <v>19</v>
      </c>
      <c r="BL70" s="29"/>
      <c r="BM70" s="29"/>
      <c r="BN70" s="29"/>
      <c r="BO70" s="29"/>
      <c r="BP70" s="29"/>
      <c r="BQ70" s="29"/>
      <c r="BR70" s="29"/>
      <c r="BS70" s="29"/>
      <c r="BT70" s="29"/>
      <c r="BU70" s="27">
        <v>56.55</v>
      </c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7">
        <v>0</v>
      </c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7">
        <v>0</v>
      </c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7">
        <v>0</v>
      </c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7">
        <v>0</v>
      </c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7">
        <f t="shared" si="2"/>
        <v>56.55</v>
      </c>
      <c r="EI70" s="28"/>
      <c r="EJ70" s="28"/>
      <c r="EK70" s="28"/>
      <c r="EL70" s="28"/>
      <c r="EM70" s="28"/>
      <c r="EN70" s="28"/>
    </row>
    <row r="71" spans="1:144" ht="33" customHeight="1">
      <c r="A71" s="32" t="s">
        <v>76</v>
      </c>
      <c r="B71" s="32"/>
      <c r="C71" s="32"/>
      <c r="D71" s="32"/>
      <c r="E71" s="32"/>
      <c r="F71" s="32"/>
      <c r="G71" s="32"/>
      <c r="H71" s="32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33" t="s">
        <v>78</v>
      </c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17"/>
      <c r="BF71" s="17"/>
      <c r="BG71" s="17"/>
      <c r="BH71" s="17"/>
      <c r="BI71" s="17"/>
      <c r="BJ71" s="17"/>
      <c r="BK71" s="34" t="s">
        <v>17</v>
      </c>
      <c r="BL71" s="34"/>
      <c r="BM71" s="34"/>
      <c r="BN71" s="34"/>
      <c r="BO71" s="34"/>
      <c r="BP71" s="34"/>
      <c r="BQ71" s="34"/>
      <c r="BR71" s="34"/>
      <c r="BS71" s="34"/>
      <c r="BT71" s="34"/>
      <c r="BU71" s="30">
        <f>SUM(BU72:CG74)</f>
        <v>1331.0300000000002</v>
      </c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30">
        <f>SUM(CH72:CT74)</f>
        <v>0</v>
      </c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30">
        <f>SUM(CU72:DG74)</f>
        <v>0</v>
      </c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30">
        <f>SUM(DH72:DT74)</f>
        <v>0</v>
      </c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30">
        <f>SUM(DU72:EG74)</f>
        <v>0</v>
      </c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30">
        <f>SUM(BU71:EG71)</f>
        <v>1331.0300000000002</v>
      </c>
      <c r="EI71" s="28"/>
      <c r="EJ71" s="28"/>
      <c r="EK71" s="28"/>
      <c r="EL71" s="28"/>
      <c r="EM71" s="28"/>
      <c r="EN71" s="28"/>
    </row>
    <row r="72" spans="1:144" ht="66" customHeight="1">
      <c r="A72" s="32"/>
      <c r="B72" s="32"/>
      <c r="C72" s="32"/>
      <c r="D72" s="32"/>
      <c r="E72" s="32"/>
      <c r="F72" s="32"/>
      <c r="G72" s="32"/>
      <c r="H72" s="32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17"/>
      <c r="BF72" s="17"/>
      <c r="BG72" s="17"/>
      <c r="BH72" s="17"/>
      <c r="BI72" s="17"/>
      <c r="BJ72" s="17"/>
      <c r="BK72" s="31" t="s">
        <v>18</v>
      </c>
      <c r="BL72" s="31"/>
      <c r="BM72" s="31"/>
      <c r="BN72" s="31"/>
      <c r="BO72" s="31"/>
      <c r="BP72" s="31"/>
      <c r="BQ72" s="31"/>
      <c r="BR72" s="31"/>
      <c r="BS72" s="31"/>
      <c r="BT72" s="31"/>
      <c r="BU72" s="27">
        <v>0</v>
      </c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7">
        <v>0</v>
      </c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7">
        <v>0</v>
      </c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7">
        <v>0</v>
      </c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7">
        <v>0</v>
      </c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7">
        <f t="shared" si="2"/>
        <v>0</v>
      </c>
      <c r="EI72" s="28"/>
      <c r="EJ72" s="28"/>
      <c r="EK72" s="28"/>
      <c r="EL72" s="28"/>
      <c r="EM72" s="28"/>
      <c r="EN72" s="28"/>
    </row>
    <row r="73" spans="1:144" ht="63" customHeight="1">
      <c r="A73" s="32"/>
      <c r="B73" s="32"/>
      <c r="C73" s="32"/>
      <c r="D73" s="32"/>
      <c r="E73" s="32"/>
      <c r="F73" s="32"/>
      <c r="G73" s="32"/>
      <c r="H73" s="32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17"/>
      <c r="BF73" s="17"/>
      <c r="BG73" s="17"/>
      <c r="BH73" s="17"/>
      <c r="BI73" s="17"/>
      <c r="BJ73" s="17"/>
      <c r="BK73" s="29" t="s">
        <v>20</v>
      </c>
      <c r="BL73" s="29"/>
      <c r="BM73" s="29"/>
      <c r="BN73" s="29"/>
      <c r="BO73" s="29"/>
      <c r="BP73" s="29"/>
      <c r="BQ73" s="29"/>
      <c r="BR73" s="29"/>
      <c r="BS73" s="29"/>
      <c r="BT73" s="29"/>
      <c r="BU73" s="27">
        <v>1264.38</v>
      </c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7">
        <v>0</v>
      </c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7">
        <v>0</v>
      </c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7">
        <v>0</v>
      </c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7">
        <v>0</v>
      </c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7">
        <f t="shared" si="2"/>
        <v>1264.38</v>
      </c>
      <c r="EI73" s="28"/>
      <c r="EJ73" s="28"/>
      <c r="EK73" s="28"/>
      <c r="EL73" s="28"/>
      <c r="EM73" s="28"/>
      <c r="EN73" s="28"/>
    </row>
    <row r="74" spans="1:144" ht="238.5" customHeight="1">
      <c r="A74" s="32"/>
      <c r="B74" s="32"/>
      <c r="C74" s="32"/>
      <c r="D74" s="32"/>
      <c r="E74" s="32"/>
      <c r="F74" s="32"/>
      <c r="G74" s="32"/>
      <c r="H74" s="32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17"/>
      <c r="BF74" s="17"/>
      <c r="BG74" s="17"/>
      <c r="BH74" s="17"/>
      <c r="BI74" s="17"/>
      <c r="BJ74" s="17"/>
      <c r="BK74" s="29" t="s">
        <v>19</v>
      </c>
      <c r="BL74" s="29"/>
      <c r="BM74" s="29"/>
      <c r="BN74" s="29"/>
      <c r="BO74" s="29"/>
      <c r="BP74" s="29"/>
      <c r="BQ74" s="29"/>
      <c r="BR74" s="29"/>
      <c r="BS74" s="29"/>
      <c r="BT74" s="29"/>
      <c r="BU74" s="27">
        <v>66.65</v>
      </c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7">
        <v>0</v>
      </c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7">
        <v>0</v>
      </c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7">
        <v>0</v>
      </c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7">
        <v>0</v>
      </c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7">
        <f t="shared" si="2"/>
        <v>66.65</v>
      </c>
      <c r="EI74" s="28"/>
      <c r="EJ74" s="28"/>
      <c r="EK74" s="28"/>
      <c r="EL74" s="28"/>
      <c r="EM74" s="28"/>
      <c r="EN74" s="28"/>
    </row>
    <row r="75" spans="1:144" ht="38.25" customHeight="1">
      <c r="A75" s="32" t="s">
        <v>79</v>
      </c>
      <c r="B75" s="32"/>
      <c r="C75" s="32"/>
      <c r="D75" s="32"/>
      <c r="E75" s="32"/>
      <c r="F75" s="32"/>
      <c r="G75" s="32"/>
      <c r="H75" s="32"/>
      <c r="I75" s="39"/>
      <c r="J75" s="40"/>
      <c r="K75" s="40"/>
      <c r="L75" s="40"/>
      <c r="M75" s="40"/>
      <c r="N75" s="40"/>
      <c r="O75" s="4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18"/>
      <c r="AJ75" s="45" t="s">
        <v>80</v>
      </c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7"/>
      <c r="BE75" s="17"/>
      <c r="BF75" s="17"/>
      <c r="BG75" s="17"/>
      <c r="BH75" s="17"/>
      <c r="BI75" s="17"/>
      <c r="BJ75" s="17"/>
      <c r="BK75" s="34" t="s">
        <v>17</v>
      </c>
      <c r="BL75" s="34"/>
      <c r="BM75" s="34"/>
      <c r="BN75" s="34"/>
      <c r="BO75" s="34"/>
      <c r="BP75" s="34"/>
      <c r="BQ75" s="34"/>
      <c r="BR75" s="34"/>
      <c r="BS75" s="34"/>
      <c r="BT75" s="34"/>
      <c r="BU75" s="36">
        <f>SUM(BU76:CG78)</f>
        <v>0</v>
      </c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8"/>
      <c r="CH75" s="36">
        <f>SUM(CH76:CT78)</f>
        <v>232.2</v>
      </c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8"/>
      <c r="CU75" s="36">
        <f>SUM(CU76:DG78)</f>
        <v>286.3</v>
      </c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8"/>
      <c r="DH75" s="36">
        <f>SUM(DH76:DT78)</f>
        <v>493.1</v>
      </c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8"/>
      <c r="DU75" s="36">
        <f>SUM(DU76:EG78)</f>
        <v>493.1</v>
      </c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8"/>
      <c r="EH75" s="36">
        <f aca="true" t="shared" si="3" ref="EH75:EH83">SUM(BU75:EG75)</f>
        <v>1504.7</v>
      </c>
      <c r="EI75" s="37"/>
      <c r="EJ75" s="37"/>
      <c r="EK75" s="37"/>
      <c r="EL75" s="37"/>
      <c r="EM75" s="37"/>
      <c r="EN75" s="38"/>
    </row>
    <row r="76" spans="1:144" ht="37.5" customHeight="1">
      <c r="A76" s="32"/>
      <c r="B76" s="32"/>
      <c r="C76" s="32"/>
      <c r="D76" s="32"/>
      <c r="E76" s="32"/>
      <c r="F76" s="32"/>
      <c r="G76" s="32"/>
      <c r="H76" s="32"/>
      <c r="I76" s="41"/>
      <c r="J76" s="42"/>
      <c r="K76" s="42"/>
      <c r="L76" s="42"/>
      <c r="M76" s="42"/>
      <c r="N76" s="42"/>
      <c r="O76" s="42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18"/>
      <c r="AJ76" s="48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50"/>
      <c r="BE76" s="17"/>
      <c r="BF76" s="17"/>
      <c r="BG76" s="17"/>
      <c r="BH76" s="17"/>
      <c r="BI76" s="17"/>
      <c r="BJ76" s="17"/>
      <c r="BK76" s="31" t="s">
        <v>18</v>
      </c>
      <c r="BL76" s="31"/>
      <c r="BM76" s="31"/>
      <c r="BN76" s="31"/>
      <c r="BO76" s="31"/>
      <c r="BP76" s="31"/>
      <c r="BQ76" s="31"/>
      <c r="BR76" s="31"/>
      <c r="BS76" s="31"/>
      <c r="BT76" s="31"/>
      <c r="BU76" s="27">
        <v>0</v>
      </c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36">
        <v>207.4</v>
      </c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8"/>
      <c r="CU76" s="36">
        <v>255.6</v>
      </c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8"/>
      <c r="DH76" s="36">
        <v>440.3</v>
      </c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8"/>
      <c r="DU76" s="36">
        <v>440.3</v>
      </c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8"/>
      <c r="EH76" s="36">
        <f t="shared" si="3"/>
        <v>1343.6</v>
      </c>
      <c r="EI76" s="37"/>
      <c r="EJ76" s="37"/>
      <c r="EK76" s="37"/>
      <c r="EL76" s="37"/>
      <c r="EM76" s="37"/>
      <c r="EN76" s="38"/>
    </row>
    <row r="77" spans="1:144" ht="32.25" customHeight="1">
      <c r="A77" s="32"/>
      <c r="B77" s="32"/>
      <c r="C77" s="32"/>
      <c r="D77" s="32"/>
      <c r="E77" s="32"/>
      <c r="F77" s="32"/>
      <c r="G77" s="32"/>
      <c r="H77" s="32"/>
      <c r="I77" s="41"/>
      <c r="J77" s="42"/>
      <c r="K77" s="42"/>
      <c r="L77" s="42"/>
      <c r="M77" s="42"/>
      <c r="N77" s="42"/>
      <c r="O77" s="42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18"/>
      <c r="AJ77" s="48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50"/>
      <c r="BE77" s="17"/>
      <c r="BF77" s="17"/>
      <c r="BG77" s="17"/>
      <c r="BH77" s="17"/>
      <c r="BI77" s="17"/>
      <c r="BJ77" s="17"/>
      <c r="BK77" s="29" t="s">
        <v>20</v>
      </c>
      <c r="BL77" s="29"/>
      <c r="BM77" s="29"/>
      <c r="BN77" s="29"/>
      <c r="BO77" s="29"/>
      <c r="BP77" s="29"/>
      <c r="BQ77" s="29"/>
      <c r="BR77" s="29"/>
      <c r="BS77" s="29"/>
      <c r="BT77" s="29"/>
      <c r="BU77" s="27">
        <v>0</v>
      </c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7">
        <v>13.2</v>
      </c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36">
        <v>16.4</v>
      </c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8"/>
      <c r="DH77" s="36">
        <v>28.1</v>
      </c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8"/>
      <c r="DU77" s="36">
        <v>28.1</v>
      </c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8"/>
      <c r="EH77" s="36">
        <f t="shared" si="3"/>
        <v>85.80000000000001</v>
      </c>
      <c r="EI77" s="37"/>
      <c r="EJ77" s="37"/>
      <c r="EK77" s="37"/>
      <c r="EL77" s="37"/>
      <c r="EM77" s="37"/>
      <c r="EN77" s="38"/>
    </row>
    <row r="78" spans="1:144" ht="34.5" customHeight="1">
      <c r="A78" s="32"/>
      <c r="B78" s="32"/>
      <c r="C78" s="32"/>
      <c r="D78" s="32"/>
      <c r="E78" s="32"/>
      <c r="F78" s="32"/>
      <c r="G78" s="32"/>
      <c r="H78" s="32"/>
      <c r="I78" s="43"/>
      <c r="J78" s="44"/>
      <c r="K78" s="44"/>
      <c r="L78" s="44"/>
      <c r="M78" s="44"/>
      <c r="N78" s="44"/>
      <c r="O78" s="44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18"/>
      <c r="AJ78" s="51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3"/>
      <c r="BE78" s="17"/>
      <c r="BF78" s="17"/>
      <c r="BG78" s="17"/>
      <c r="BH78" s="17"/>
      <c r="BI78" s="17"/>
      <c r="BJ78" s="17"/>
      <c r="BK78" s="29" t="s">
        <v>19</v>
      </c>
      <c r="BL78" s="29"/>
      <c r="BM78" s="29"/>
      <c r="BN78" s="29"/>
      <c r="BO78" s="29"/>
      <c r="BP78" s="29"/>
      <c r="BQ78" s="29"/>
      <c r="BR78" s="29"/>
      <c r="BS78" s="29"/>
      <c r="BT78" s="29"/>
      <c r="BU78" s="27">
        <v>0</v>
      </c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36">
        <v>11.6</v>
      </c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8"/>
      <c r="CU78" s="36">
        <v>14.3</v>
      </c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8"/>
      <c r="DH78" s="36">
        <v>24.7</v>
      </c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8"/>
      <c r="DU78" s="36">
        <v>24.7</v>
      </c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8"/>
      <c r="EH78" s="36">
        <f t="shared" si="3"/>
        <v>75.3</v>
      </c>
      <c r="EI78" s="37"/>
      <c r="EJ78" s="37"/>
      <c r="EK78" s="37"/>
      <c r="EL78" s="37"/>
      <c r="EM78" s="37"/>
      <c r="EN78" s="38"/>
    </row>
    <row r="79" spans="1:144" ht="34.5" customHeight="1">
      <c r="A79" s="32" t="s">
        <v>81</v>
      </c>
      <c r="B79" s="32"/>
      <c r="C79" s="32"/>
      <c r="D79" s="32"/>
      <c r="E79" s="32"/>
      <c r="F79" s="32"/>
      <c r="G79" s="32"/>
      <c r="H79" s="32"/>
      <c r="I79" s="39"/>
      <c r="J79" s="40"/>
      <c r="K79" s="40"/>
      <c r="L79" s="40"/>
      <c r="M79" s="40"/>
      <c r="N79" s="40"/>
      <c r="O79" s="4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18"/>
      <c r="AJ79" s="45" t="s">
        <v>85</v>
      </c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7"/>
      <c r="BE79" s="17"/>
      <c r="BF79" s="17"/>
      <c r="BG79" s="17"/>
      <c r="BH79" s="17"/>
      <c r="BI79" s="17"/>
      <c r="BJ79" s="17"/>
      <c r="BK79" s="34" t="s">
        <v>17</v>
      </c>
      <c r="BL79" s="34"/>
      <c r="BM79" s="34"/>
      <c r="BN79" s="34"/>
      <c r="BO79" s="34"/>
      <c r="BP79" s="34"/>
      <c r="BQ79" s="34"/>
      <c r="BR79" s="34"/>
      <c r="BS79" s="34"/>
      <c r="BT79" s="34"/>
      <c r="BU79" s="36">
        <f>SUM(BU80:CG82)</f>
        <v>0</v>
      </c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8"/>
      <c r="CH79" s="36">
        <f>SUM(CH80:CT82)</f>
        <v>325.83</v>
      </c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8"/>
      <c r="CU79" s="36">
        <f>SUM(CU80:DG82)</f>
        <v>0</v>
      </c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8"/>
      <c r="DH79" s="36">
        <f>SUM(DH80:DT82)</f>
        <v>0</v>
      </c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8"/>
      <c r="DU79" s="36">
        <f>SUM(DU80:EG82)</f>
        <v>0</v>
      </c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8"/>
      <c r="EH79" s="36">
        <f t="shared" si="3"/>
        <v>325.83</v>
      </c>
      <c r="EI79" s="37"/>
      <c r="EJ79" s="37"/>
      <c r="EK79" s="37"/>
      <c r="EL79" s="37"/>
      <c r="EM79" s="37"/>
      <c r="EN79" s="38"/>
    </row>
    <row r="80" spans="1:144" ht="34.5" customHeight="1">
      <c r="A80" s="32"/>
      <c r="B80" s="32"/>
      <c r="C80" s="32"/>
      <c r="D80" s="32"/>
      <c r="E80" s="32"/>
      <c r="F80" s="32"/>
      <c r="G80" s="32"/>
      <c r="H80" s="32"/>
      <c r="I80" s="41"/>
      <c r="J80" s="42"/>
      <c r="K80" s="42"/>
      <c r="L80" s="42"/>
      <c r="M80" s="42"/>
      <c r="N80" s="42"/>
      <c r="O80" s="42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18"/>
      <c r="AJ80" s="48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50"/>
      <c r="BE80" s="17"/>
      <c r="BF80" s="17"/>
      <c r="BG80" s="17"/>
      <c r="BH80" s="17"/>
      <c r="BI80" s="17"/>
      <c r="BJ80" s="17"/>
      <c r="BK80" s="31" t="s">
        <v>18</v>
      </c>
      <c r="BL80" s="31"/>
      <c r="BM80" s="31"/>
      <c r="BN80" s="31"/>
      <c r="BO80" s="31"/>
      <c r="BP80" s="31"/>
      <c r="BQ80" s="31"/>
      <c r="BR80" s="31"/>
      <c r="BS80" s="31"/>
      <c r="BT80" s="31"/>
      <c r="BU80" s="27">
        <v>0</v>
      </c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36">
        <v>0</v>
      </c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8"/>
      <c r="CU80" s="36">
        <v>0</v>
      </c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8"/>
      <c r="DH80" s="36">
        <v>0</v>
      </c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8"/>
      <c r="DU80" s="36">
        <v>0</v>
      </c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8"/>
      <c r="EH80" s="36">
        <f t="shared" si="3"/>
        <v>0</v>
      </c>
      <c r="EI80" s="37"/>
      <c r="EJ80" s="37"/>
      <c r="EK80" s="37"/>
      <c r="EL80" s="37"/>
      <c r="EM80" s="37"/>
      <c r="EN80" s="38"/>
    </row>
    <row r="81" spans="1:144" ht="34.5" customHeight="1">
      <c r="A81" s="32"/>
      <c r="B81" s="32"/>
      <c r="C81" s="32"/>
      <c r="D81" s="32"/>
      <c r="E81" s="32"/>
      <c r="F81" s="32"/>
      <c r="G81" s="32"/>
      <c r="H81" s="32"/>
      <c r="I81" s="41"/>
      <c r="J81" s="42"/>
      <c r="K81" s="42"/>
      <c r="L81" s="42"/>
      <c r="M81" s="42"/>
      <c r="N81" s="42"/>
      <c r="O81" s="42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18"/>
      <c r="AJ81" s="48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50"/>
      <c r="BE81" s="17"/>
      <c r="BF81" s="17"/>
      <c r="BG81" s="17"/>
      <c r="BH81" s="17"/>
      <c r="BI81" s="17"/>
      <c r="BJ81" s="17"/>
      <c r="BK81" s="29" t="s">
        <v>20</v>
      </c>
      <c r="BL81" s="29"/>
      <c r="BM81" s="29"/>
      <c r="BN81" s="29"/>
      <c r="BO81" s="29"/>
      <c r="BP81" s="29"/>
      <c r="BQ81" s="29"/>
      <c r="BR81" s="29"/>
      <c r="BS81" s="29"/>
      <c r="BT81" s="29"/>
      <c r="BU81" s="27">
        <v>0</v>
      </c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7">
        <v>309.53</v>
      </c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36">
        <v>0</v>
      </c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8"/>
      <c r="DH81" s="36">
        <v>0</v>
      </c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8"/>
      <c r="DU81" s="36">
        <v>0</v>
      </c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8"/>
      <c r="EH81" s="36">
        <f t="shared" si="3"/>
        <v>309.53</v>
      </c>
      <c r="EI81" s="37"/>
      <c r="EJ81" s="37"/>
      <c r="EK81" s="37"/>
      <c r="EL81" s="37"/>
      <c r="EM81" s="37"/>
      <c r="EN81" s="38"/>
    </row>
    <row r="82" spans="1:144" ht="34.5" customHeight="1">
      <c r="A82" s="32"/>
      <c r="B82" s="32"/>
      <c r="C82" s="32"/>
      <c r="D82" s="32"/>
      <c r="E82" s="32"/>
      <c r="F82" s="32"/>
      <c r="G82" s="32"/>
      <c r="H82" s="32"/>
      <c r="I82" s="43"/>
      <c r="J82" s="44"/>
      <c r="K82" s="44"/>
      <c r="L82" s="44"/>
      <c r="M82" s="44"/>
      <c r="N82" s="44"/>
      <c r="O82" s="44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18"/>
      <c r="AJ82" s="51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3"/>
      <c r="BE82" s="17"/>
      <c r="BF82" s="17"/>
      <c r="BG82" s="17"/>
      <c r="BH82" s="17"/>
      <c r="BI82" s="17"/>
      <c r="BJ82" s="17"/>
      <c r="BK82" s="29" t="s">
        <v>19</v>
      </c>
      <c r="BL82" s="29"/>
      <c r="BM82" s="29"/>
      <c r="BN82" s="29"/>
      <c r="BO82" s="29"/>
      <c r="BP82" s="29"/>
      <c r="BQ82" s="29"/>
      <c r="BR82" s="29"/>
      <c r="BS82" s="29"/>
      <c r="BT82" s="29"/>
      <c r="BU82" s="27">
        <v>0</v>
      </c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36">
        <v>16.3</v>
      </c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8"/>
      <c r="CU82" s="36">
        <v>0</v>
      </c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8"/>
      <c r="DH82" s="36">
        <v>0</v>
      </c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8"/>
      <c r="DU82" s="36">
        <v>0</v>
      </c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8"/>
      <c r="EH82" s="36">
        <f t="shared" si="3"/>
        <v>16.3</v>
      </c>
      <c r="EI82" s="37"/>
      <c r="EJ82" s="37"/>
      <c r="EK82" s="37"/>
      <c r="EL82" s="37"/>
      <c r="EM82" s="37"/>
      <c r="EN82" s="38"/>
    </row>
    <row r="83" spans="1:144" ht="24" customHeight="1">
      <c r="A83" s="32" t="s">
        <v>1</v>
      </c>
      <c r="B83" s="32"/>
      <c r="C83" s="32"/>
      <c r="D83" s="32"/>
      <c r="E83" s="32"/>
      <c r="F83" s="32"/>
      <c r="G83" s="32"/>
      <c r="H83" s="32"/>
      <c r="I83" s="71" t="s">
        <v>22</v>
      </c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3"/>
      <c r="AJ83" s="33" t="s">
        <v>56</v>
      </c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17"/>
      <c r="BF83" s="17"/>
      <c r="BG83" s="17"/>
      <c r="BH83" s="17"/>
      <c r="BI83" s="17"/>
      <c r="BJ83" s="17"/>
      <c r="BK83" s="34" t="s">
        <v>17</v>
      </c>
      <c r="BL83" s="34"/>
      <c r="BM83" s="34"/>
      <c r="BN83" s="34"/>
      <c r="BO83" s="34"/>
      <c r="BP83" s="34"/>
      <c r="BQ83" s="34"/>
      <c r="BR83" s="34"/>
      <c r="BS83" s="34"/>
      <c r="BT83" s="34"/>
      <c r="BU83" s="30">
        <f>SUM(BU84:CG86)</f>
        <v>39381.814999999995</v>
      </c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30">
        <f>SUM(CH84:CT86)</f>
        <v>46266.004</v>
      </c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30">
        <f>SUM(CU84:DG86)</f>
        <v>26570.699999999997</v>
      </c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30">
        <f>SUM(DH84:DT86)</f>
        <v>23307.3</v>
      </c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30">
        <f>SUM(DU84:EG86)</f>
        <v>23307.3</v>
      </c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30">
        <f t="shared" si="3"/>
        <v>158833.11899999998</v>
      </c>
      <c r="EI83" s="28"/>
      <c r="EJ83" s="28"/>
      <c r="EK83" s="28"/>
      <c r="EL83" s="28"/>
      <c r="EM83" s="28"/>
      <c r="EN83" s="28"/>
    </row>
    <row r="84" spans="1:144" ht="65.25" customHeight="1">
      <c r="A84" s="32"/>
      <c r="B84" s="32"/>
      <c r="C84" s="32"/>
      <c r="D84" s="32"/>
      <c r="E84" s="32"/>
      <c r="F84" s="32"/>
      <c r="G84" s="32"/>
      <c r="H84" s="32"/>
      <c r="I84" s="74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6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17"/>
      <c r="BF84" s="17"/>
      <c r="BG84" s="17"/>
      <c r="BH84" s="17"/>
      <c r="BI84" s="17"/>
      <c r="BJ84" s="17"/>
      <c r="BK84" s="31" t="s">
        <v>18</v>
      </c>
      <c r="BL84" s="31"/>
      <c r="BM84" s="31"/>
      <c r="BN84" s="31"/>
      <c r="BO84" s="31"/>
      <c r="BP84" s="31"/>
      <c r="BQ84" s="31"/>
      <c r="BR84" s="31"/>
      <c r="BS84" s="31"/>
      <c r="BT84" s="31"/>
      <c r="BU84" s="27">
        <f>SUM(BU88,BU92,BU96,BU100)</f>
        <v>0</v>
      </c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7">
        <f>SUM(CH88,CH92,CH96,CH100,CH104,CH108)</f>
        <v>20989</v>
      </c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7">
        <f>SUM(CU88,CU92,CU96,CU100,CU104,CU108)</f>
        <v>2872.6</v>
      </c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7">
        <f>SUM(DH88,DH92,DH96,DH100)</f>
        <v>0</v>
      </c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7">
        <f>SUM(DU88,DU92,DU96,DU100)</f>
        <v>0</v>
      </c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7">
        <f>SUM(EH88,EH92,EH96,EH100,EH104,EH108)</f>
        <v>23861.6</v>
      </c>
      <c r="EI84" s="28"/>
      <c r="EJ84" s="28"/>
      <c r="EK84" s="28"/>
      <c r="EL84" s="28"/>
      <c r="EM84" s="28"/>
      <c r="EN84" s="28"/>
    </row>
    <row r="85" spans="1:144" ht="86.25" customHeight="1">
      <c r="A85" s="32"/>
      <c r="B85" s="32"/>
      <c r="C85" s="32"/>
      <c r="D85" s="32"/>
      <c r="E85" s="32"/>
      <c r="F85" s="32"/>
      <c r="G85" s="32"/>
      <c r="H85" s="32"/>
      <c r="I85" s="74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6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17"/>
      <c r="BF85" s="17"/>
      <c r="BG85" s="17"/>
      <c r="BH85" s="17"/>
      <c r="BI85" s="17"/>
      <c r="BJ85" s="17"/>
      <c r="BK85" s="29" t="s">
        <v>20</v>
      </c>
      <c r="BL85" s="29"/>
      <c r="BM85" s="29"/>
      <c r="BN85" s="29"/>
      <c r="BO85" s="29"/>
      <c r="BP85" s="29"/>
      <c r="BQ85" s="29"/>
      <c r="BR85" s="29"/>
      <c r="BS85" s="29"/>
      <c r="BT85" s="29"/>
      <c r="BU85" s="27">
        <f>SUM(BU89,BU93,BU97,BU101,BU105,BU109)</f>
        <v>34905.899999999994</v>
      </c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7">
        <f>SUM(CH89,CH93,CH97,CH101,CH105,CH109)</f>
        <v>20839.8</v>
      </c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7">
        <f>SUM(CU89,CU93,CU97,CU101,CU105,CU109)</f>
        <v>19484.1</v>
      </c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7">
        <f>SUM(DH89,DH93,DH97,DH101,DH105)</f>
        <v>19038</v>
      </c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7">
        <f>SUM(DU89,DU93,DU97,DU101,DU105)</f>
        <v>19038</v>
      </c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7">
        <f>SUM(EH89,EH93,EH97,EH101,EH105,EH109)</f>
        <v>113305.79999999999</v>
      </c>
      <c r="EI85" s="28"/>
      <c r="EJ85" s="28"/>
      <c r="EK85" s="28"/>
      <c r="EL85" s="28"/>
      <c r="EM85" s="28"/>
      <c r="EN85" s="28"/>
    </row>
    <row r="86" spans="1:144" ht="136.5" customHeight="1">
      <c r="A86" s="32"/>
      <c r="B86" s="32"/>
      <c r="C86" s="32"/>
      <c r="D86" s="32"/>
      <c r="E86" s="32"/>
      <c r="F86" s="32"/>
      <c r="G86" s="32"/>
      <c r="H86" s="32"/>
      <c r="I86" s="77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9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17"/>
      <c r="BF86" s="17"/>
      <c r="BG86" s="17"/>
      <c r="BH86" s="17"/>
      <c r="BI86" s="17"/>
      <c r="BJ86" s="17"/>
      <c r="BK86" s="29" t="s">
        <v>19</v>
      </c>
      <c r="BL86" s="29"/>
      <c r="BM86" s="29"/>
      <c r="BN86" s="29"/>
      <c r="BO86" s="29"/>
      <c r="BP86" s="29"/>
      <c r="BQ86" s="29"/>
      <c r="BR86" s="29"/>
      <c r="BS86" s="29"/>
      <c r="BT86" s="29"/>
      <c r="BU86" s="27">
        <f>SUM(BU90,BU94,BU98,BU102,BU106,BU110)</f>
        <v>4475.915</v>
      </c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7">
        <f>SUM(CH90,CH94,CH98,CH102,CH106,CH110)</f>
        <v>4437.204</v>
      </c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7">
        <f>SUM(CU90,CU94,CU98,CU102,CU106,CU110)</f>
        <v>4214</v>
      </c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7">
        <f>SUM(DH90,DH94,DH98,DH102,DH106)</f>
        <v>4269.3</v>
      </c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7">
        <f>SUM(DU90,DU94,DU98,DU102,DU106)</f>
        <v>4269.3</v>
      </c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7">
        <f>SUM(EH90,EH94,EH98,EH102,EH106,EH110)</f>
        <v>21665.719</v>
      </c>
      <c r="EI86" s="28"/>
      <c r="EJ86" s="28"/>
      <c r="EK86" s="28"/>
      <c r="EL86" s="28"/>
      <c r="EM86" s="28"/>
      <c r="EN86" s="28"/>
    </row>
    <row r="87" spans="1:144" ht="24" customHeight="1">
      <c r="A87" s="32" t="s">
        <v>42</v>
      </c>
      <c r="B87" s="32"/>
      <c r="C87" s="32"/>
      <c r="D87" s="32"/>
      <c r="E87" s="32"/>
      <c r="F87" s="32"/>
      <c r="G87" s="32"/>
      <c r="H87" s="32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33" t="s">
        <v>67</v>
      </c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17"/>
      <c r="BF87" s="17"/>
      <c r="BG87" s="17"/>
      <c r="BH87" s="17"/>
      <c r="BI87" s="17"/>
      <c r="BJ87" s="17"/>
      <c r="BK87" s="34" t="s">
        <v>17</v>
      </c>
      <c r="BL87" s="34"/>
      <c r="BM87" s="34"/>
      <c r="BN87" s="34"/>
      <c r="BO87" s="34"/>
      <c r="BP87" s="34"/>
      <c r="BQ87" s="34"/>
      <c r="BR87" s="34"/>
      <c r="BS87" s="34"/>
      <c r="BT87" s="34"/>
      <c r="BU87" s="30">
        <f>SUM(BU88:CG90)</f>
        <v>21474.184</v>
      </c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30">
        <f>SUM(CH88:CT90)</f>
        <v>24491.022</v>
      </c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30">
        <f>SUM(CU88:DG90)</f>
        <v>23399.288</v>
      </c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30">
        <f>SUM(DH88:DT90)</f>
        <v>23307.3</v>
      </c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30">
        <f>SUM(DU88:EG90)</f>
        <v>23307.3</v>
      </c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30">
        <f>SUM(BU87:EG87)</f>
        <v>115979.09400000001</v>
      </c>
      <c r="EI87" s="28"/>
      <c r="EJ87" s="28"/>
      <c r="EK87" s="28"/>
      <c r="EL87" s="28"/>
      <c r="EM87" s="28"/>
      <c r="EN87" s="28"/>
    </row>
    <row r="88" spans="1:144" ht="30.75" customHeight="1">
      <c r="A88" s="32"/>
      <c r="B88" s="32"/>
      <c r="C88" s="32"/>
      <c r="D88" s="32"/>
      <c r="E88" s="32"/>
      <c r="F88" s="32"/>
      <c r="G88" s="32"/>
      <c r="H88" s="32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17"/>
      <c r="BF88" s="17"/>
      <c r="BG88" s="17"/>
      <c r="BH88" s="17"/>
      <c r="BI88" s="17"/>
      <c r="BJ88" s="17"/>
      <c r="BK88" s="31" t="s">
        <v>18</v>
      </c>
      <c r="BL88" s="31"/>
      <c r="BM88" s="31"/>
      <c r="BN88" s="31"/>
      <c r="BO88" s="31"/>
      <c r="BP88" s="31"/>
      <c r="BQ88" s="31"/>
      <c r="BR88" s="31"/>
      <c r="BS88" s="31"/>
      <c r="BT88" s="31"/>
      <c r="BU88" s="27">
        <v>0</v>
      </c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7">
        <v>0</v>
      </c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7">
        <v>0</v>
      </c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7">
        <v>0</v>
      </c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7">
        <v>0</v>
      </c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7">
        <f aca="true" t="shared" si="4" ref="EH88:EH102">SUM(BU88:EG88)</f>
        <v>0</v>
      </c>
      <c r="EI88" s="28"/>
      <c r="EJ88" s="28"/>
      <c r="EK88" s="28"/>
      <c r="EL88" s="28"/>
      <c r="EM88" s="28"/>
      <c r="EN88" s="28"/>
    </row>
    <row r="89" spans="1:144" ht="33" customHeight="1">
      <c r="A89" s="32"/>
      <c r="B89" s="32"/>
      <c r="C89" s="32"/>
      <c r="D89" s="32"/>
      <c r="E89" s="32"/>
      <c r="F89" s="32"/>
      <c r="G89" s="32"/>
      <c r="H89" s="32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17"/>
      <c r="BF89" s="17"/>
      <c r="BG89" s="17"/>
      <c r="BH89" s="17"/>
      <c r="BI89" s="17"/>
      <c r="BJ89" s="17"/>
      <c r="BK89" s="29" t="s">
        <v>20</v>
      </c>
      <c r="BL89" s="29"/>
      <c r="BM89" s="29"/>
      <c r="BN89" s="29"/>
      <c r="BO89" s="29"/>
      <c r="BP89" s="29"/>
      <c r="BQ89" s="29"/>
      <c r="BR89" s="29"/>
      <c r="BS89" s="29"/>
      <c r="BT89" s="29"/>
      <c r="BU89" s="27">
        <v>17946.018</v>
      </c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7">
        <v>20286</v>
      </c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7">
        <v>19455</v>
      </c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7">
        <v>19038</v>
      </c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7">
        <v>19038</v>
      </c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7">
        <f>SUM(BU89:EG89)</f>
        <v>95763.018</v>
      </c>
      <c r="EI89" s="28"/>
      <c r="EJ89" s="28"/>
      <c r="EK89" s="28"/>
      <c r="EL89" s="28"/>
      <c r="EM89" s="28"/>
      <c r="EN89" s="28"/>
    </row>
    <row r="90" spans="1:144" ht="34.5" customHeight="1">
      <c r="A90" s="32"/>
      <c r="B90" s="32"/>
      <c r="C90" s="32"/>
      <c r="D90" s="32"/>
      <c r="E90" s="32"/>
      <c r="F90" s="32"/>
      <c r="G90" s="32"/>
      <c r="H90" s="32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17"/>
      <c r="BF90" s="17"/>
      <c r="BG90" s="17"/>
      <c r="BH90" s="17"/>
      <c r="BI90" s="17"/>
      <c r="BJ90" s="17"/>
      <c r="BK90" s="29" t="s">
        <v>19</v>
      </c>
      <c r="BL90" s="29"/>
      <c r="BM90" s="29"/>
      <c r="BN90" s="29"/>
      <c r="BO90" s="29"/>
      <c r="BP90" s="29"/>
      <c r="BQ90" s="29"/>
      <c r="BR90" s="29"/>
      <c r="BS90" s="29"/>
      <c r="BT90" s="29"/>
      <c r="BU90" s="27">
        <v>3528.166</v>
      </c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7">
        <v>4205.022</v>
      </c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7">
        <v>3944.288</v>
      </c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7">
        <v>4269.3</v>
      </c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7">
        <v>4269.3</v>
      </c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7">
        <f>SUM(BU90:EG90)</f>
        <v>20216.076</v>
      </c>
      <c r="EI90" s="28"/>
      <c r="EJ90" s="28"/>
      <c r="EK90" s="28"/>
      <c r="EL90" s="28"/>
      <c r="EM90" s="28"/>
      <c r="EN90" s="28"/>
    </row>
    <row r="91" spans="1:144" ht="24" customHeight="1">
      <c r="A91" s="32" t="s">
        <v>43</v>
      </c>
      <c r="B91" s="32"/>
      <c r="C91" s="32"/>
      <c r="D91" s="32"/>
      <c r="E91" s="32"/>
      <c r="F91" s="32"/>
      <c r="G91" s="32"/>
      <c r="H91" s="32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33" t="s">
        <v>44</v>
      </c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17"/>
      <c r="BF91" s="17"/>
      <c r="BG91" s="17"/>
      <c r="BH91" s="17"/>
      <c r="BI91" s="17"/>
      <c r="BJ91" s="17"/>
      <c r="BK91" s="65" t="s">
        <v>17</v>
      </c>
      <c r="BL91" s="65"/>
      <c r="BM91" s="65"/>
      <c r="BN91" s="65"/>
      <c r="BO91" s="65"/>
      <c r="BP91" s="65"/>
      <c r="BQ91" s="65"/>
      <c r="BR91" s="65"/>
      <c r="BS91" s="65"/>
      <c r="BT91" s="65"/>
      <c r="BU91" s="30">
        <f>SUM(BU92:CG94)</f>
        <v>0</v>
      </c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30">
        <f>SUM(CH92:CT94)</f>
        <v>0</v>
      </c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30">
        <f>SUM(CU92:DG94)</f>
        <v>0</v>
      </c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30">
        <f>SUM(DH92:DT94)</f>
        <v>0</v>
      </c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30">
        <f>SUM(DU92:EG94)</f>
        <v>0</v>
      </c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30">
        <f>SUM(BU91:EG91)</f>
        <v>0</v>
      </c>
      <c r="EI91" s="28"/>
      <c r="EJ91" s="28"/>
      <c r="EK91" s="28"/>
      <c r="EL91" s="28"/>
      <c r="EM91" s="28"/>
      <c r="EN91" s="28"/>
    </row>
    <row r="92" spans="1:144" ht="43.5" customHeight="1">
      <c r="A92" s="32"/>
      <c r="B92" s="32"/>
      <c r="C92" s="32"/>
      <c r="D92" s="32"/>
      <c r="E92" s="32"/>
      <c r="F92" s="32"/>
      <c r="G92" s="32"/>
      <c r="H92" s="32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17"/>
      <c r="BF92" s="17"/>
      <c r="BG92" s="17"/>
      <c r="BH92" s="17"/>
      <c r="BI92" s="17"/>
      <c r="BJ92" s="17"/>
      <c r="BK92" s="31" t="s">
        <v>18</v>
      </c>
      <c r="BL92" s="31"/>
      <c r="BM92" s="31"/>
      <c r="BN92" s="31"/>
      <c r="BO92" s="31"/>
      <c r="BP92" s="31"/>
      <c r="BQ92" s="31"/>
      <c r="BR92" s="31"/>
      <c r="BS92" s="31"/>
      <c r="BT92" s="31"/>
      <c r="BU92" s="27">
        <v>0</v>
      </c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7">
        <v>0</v>
      </c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7">
        <v>0</v>
      </c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7">
        <v>0</v>
      </c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7">
        <v>0</v>
      </c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7">
        <f t="shared" si="4"/>
        <v>0</v>
      </c>
      <c r="EI92" s="28"/>
      <c r="EJ92" s="28"/>
      <c r="EK92" s="28"/>
      <c r="EL92" s="28"/>
      <c r="EM92" s="28"/>
      <c r="EN92" s="28"/>
    </row>
    <row r="93" spans="1:144" ht="39" customHeight="1">
      <c r="A93" s="32"/>
      <c r="B93" s="32"/>
      <c r="C93" s="32"/>
      <c r="D93" s="32"/>
      <c r="E93" s="32"/>
      <c r="F93" s="32"/>
      <c r="G93" s="32"/>
      <c r="H93" s="32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17"/>
      <c r="BF93" s="17"/>
      <c r="BG93" s="17"/>
      <c r="BH93" s="17"/>
      <c r="BI93" s="17"/>
      <c r="BJ93" s="17"/>
      <c r="BK93" s="29" t="s">
        <v>20</v>
      </c>
      <c r="BL93" s="29"/>
      <c r="BM93" s="29"/>
      <c r="BN93" s="29"/>
      <c r="BO93" s="29"/>
      <c r="BP93" s="29"/>
      <c r="BQ93" s="29"/>
      <c r="BR93" s="29"/>
      <c r="BS93" s="29"/>
      <c r="BT93" s="29"/>
      <c r="BU93" s="27">
        <v>0</v>
      </c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7">
        <v>0</v>
      </c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7">
        <v>0</v>
      </c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7">
        <v>0</v>
      </c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7">
        <v>0</v>
      </c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7">
        <f t="shared" si="4"/>
        <v>0</v>
      </c>
      <c r="EI93" s="28"/>
      <c r="EJ93" s="28"/>
      <c r="EK93" s="28"/>
      <c r="EL93" s="28"/>
      <c r="EM93" s="28"/>
      <c r="EN93" s="28"/>
    </row>
    <row r="94" spans="1:144" ht="41.25" customHeight="1">
      <c r="A94" s="32"/>
      <c r="B94" s="32"/>
      <c r="C94" s="32"/>
      <c r="D94" s="32"/>
      <c r="E94" s="32"/>
      <c r="F94" s="32"/>
      <c r="G94" s="32"/>
      <c r="H94" s="32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17"/>
      <c r="BF94" s="17"/>
      <c r="BG94" s="17"/>
      <c r="BH94" s="17"/>
      <c r="BI94" s="17"/>
      <c r="BJ94" s="17"/>
      <c r="BK94" s="29" t="s">
        <v>19</v>
      </c>
      <c r="BL94" s="29"/>
      <c r="BM94" s="29"/>
      <c r="BN94" s="29"/>
      <c r="BO94" s="29"/>
      <c r="BP94" s="29"/>
      <c r="BQ94" s="29"/>
      <c r="BR94" s="29"/>
      <c r="BS94" s="29"/>
      <c r="BT94" s="29"/>
      <c r="BU94" s="27">
        <v>0</v>
      </c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7">
        <v>0</v>
      </c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7">
        <v>0</v>
      </c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7">
        <v>0</v>
      </c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7">
        <v>0</v>
      </c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7">
        <f t="shared" si="4"/>
        <v>0</v>
      </c>
      <c r="EI94" s="28"/>
      <c r="EJ94" s="28"/>
      <c r="EK94" s="28"/>
      <c r="EL94" s="28"/>
      <c r="EM94" s="28"/>
      <c r="EN94" s="28"/>
    </row>
    <row r="95" spans="1:144" ht="24" customHeight="1">
      <c r="A95" s="32" t="s">
        <v>45</v>
      </c>
      <c r="B95" s="32"/>
      <c r="C95" s="32"/>
      <c r="D95" s="32"/>
      <c r="E95" s="32"/>
      <c r="F95" s="32"/>
      <c r="G95" s="32"/>
      <c r="H95" s="32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33" t="s">
        <v>49</v>
      </c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17"/>
      <c r="BF95" s="17"/>
      <c r="BG95" s="17"/>
      <c r="BH95" s="17"/>
      <c r="BI95" s="17"/>
      <c r="BJ95" s="17"/>
      <c r="BK95" s="34" t="s">
        <v>17</v>
      </c>
      <c r="BL95" s="34"/>
      <c r="BM95" s="34"/>
      <c r="BN95" s="34"/>
      <c r="BO95" s="34"/>
      <c r="BP95" s="34"/>
      <c r="BQ95" s="34"/>
      <c r="BR95" s="34"/>
      <c r="BS95" s="34"/>
      <c r="BT95" s="34"/>
      <c r="BU95" s="30">
        <f>SUM(BU96:CG98)</f>
        <v>878.815</v>
      </c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30">
        <f>SUM(CH96:CT98)</f>
        <v>0</v>
      </c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30">
        <f>SUM(CU96:DG98)</f>
        <v>0</v>
      </c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30">
        <f>SUM(DH96:DT98)</f>
        <v>0</v>
      </c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30">
        <f>SUM(DU96:EG98)</f>
        <v>0</v>
      </c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30">
        <f>SUM(BU95:EG95)</f>
        <v>878.815</v>
      </c>
      <c r="EI95" s="28"/>
      <c r="EJ95" s="28"/>
      <c r="EK95" s="28"/>
      <c r="EL95" s="28"/>
      <c r="EM95" s="28"/>
      <c r="EN95" s="28"/>
    </row>
    <row r="96" spans="1:144" ht="43.5" customHeight="1">
      <c r="A96" s="32"/>
      <c r="B96" s="32"/>
      <c r="C96" s="32"/>
      <c r="D96" s="32"/>
      <c r="E96" s="32"/>
      <c r="F96" s="32"/>
      <c r="G96" s="32"/>
      <c r="H96" s="32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17"/>
      <c r="BF96" s="17"/>
      <c r="BG96" s="17"/>
      <c r="BH96" s="17"/>
      <c r="BI96" s="17"/>
      <c r="BJ96" s="17"/>
      <c r="BK96" s="31" t="s">
        <v>18</v>
      </c>
      <c r="BL96" s="31"/>
      <c r="BM96" s="31"/>
      <c r="BN96" s="31"/>
      <c r="BO96" s="31"/>
      <c r="BP96" s="31"/>
      <c r="BQ96" s="31"/>
      <c r="BR96" s="31"/>
      <c r="BS96" s="31"/>
      <c r="BT96" s="31"/>
      <c r="BU96" s="27">
        <v>0</v>
      </c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7">
        <v>0</v>
      </c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7">
        <v>0</v>
      </c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7">
        <v>0</v>
      </c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7">
        <v>0</v>
      </c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7">
        <f t="shared" si="4"/>
        <v>0</v>
      </c>
      <c r="EI96" s="28"/>
      <c r="EJ96" s="28"/>
      <c r="EK96" s="28"/>
      <c r="EL96" s="28"/>
      <c r="EM96" s="28"/>
      <c r="EN96" s="28"/>
    </row>
    <row r="97" spans="1:144" ht="38.25" customHeight="1">
      <c r="A97" s="32"/>
      <c r="B97" s="32"/>
      <c r="C97" s="32"/>
      <c r="D97" s="32"/>
      <c r="E97" s="32"/>
      <c r="F97" s="32"/>
      <c r="G97" s="32"/>
      <c r="H97" s="32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17"/>
      <c r="BF97" s="17"/>
      <c r="BG97" s="17"/>
      <c r="BH97" s="17"/>
      <c r="BI97" s="17"/>
      <c r="BJ97" s="17"/>
      <c r="BK97" s="29" t="s">
        <v>20</v>
      </c>
      <c r="BL97" s="29"/>
      <c r="BM97" s="29"/>
      <c r="BN97" s="29"/>
      <c r="BO97" s="29"/>
      <c r="BP97" s="29"/>
      <c r="BQ97" s="29"/>
      <c r="BR97" s="29"/>
      <c r="BS97" s="29"/>
      <c r="BT97" s="29"/>
      <c r="BU97" s="27">
        <v>0</v>
      </c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7">
        <v>0</v>
      </c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7">
        <v>0</v>
      </c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7">
        <v>0</v>
      </c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7">
        <v>0</v>
      </c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7">
        <f t="shared" si="4"/>
        <v>0</v>
      </c>
      <c r="EI97" s="28"/>
      <c r="EJ97" s="28"/>
      <c r="EK97" s="28"/>
      <c r="EL97" s="28"/>
      <c r="EM97" s="28"/>
      <c r="EN97" s="28"/>
    </row>
    <row r="98" spans="1:144" ht="33.75" customHeight="1">
      <c r="A98" s="32"/>
      <c r="B98" s="32"/>
      <c r="C98" s="32"/>
      <c r="D98" s="32"/>
      <c r="E98" s="32"/>
      <c r="F98" s="32"/>
      <c r="G98" s="32"/>
      <c r="H98" s="32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17"/>
      <c r="BF98" s="17"/>
      <c r="BG98" s="17"/>
      <c r="BH98" s="17"/>
      <c r="BI98" s="17"/>
      <c r="BJ98" s="17"/>
      <c r="BK98" s="29" t="s">
        <v>19</v>
      </c>
      <c r="BL98" s="29"/>
      <c r="BM98" s="29"/>
      <c r="BN98" s="29"/>
      <c r="BO98" s="29"/>
      <c r="BP98" s="29"/>
      <c r="BQ98" s="29"/>
      <c r="BR98" s="29"/>
      <c r="BS98" s="29"/>
      <c r="BT98" s="29"/>
      <c r="BU98" s="27">
        <v>878.815</v>
      </c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7">
        <v>0</v>
      </c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7">
        <v>0</v>
      </c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7">
        <v>0</v>
      </c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7">
        <v>0</v>
      </c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7">
        <f>SUM(BU98:EG98)</f>
        <v>878.815</v>
      </c>
      <c r="EI98" s="28"/>
      <c r="EJ98" s="28"/>
      <c r="EK98" s="28"/>
      <c r="EL98" s="28"/>
      <c r="EM98" s="28"/>
      <c r="EN98" s="28"/>
    </row>
    <row r="99" spans="1:144" ht="33.75" customHeight="1">
      <c r="A99" s="32" t="s">
        <v>46</v>
      </c>
      <c r="B99" s="32"/>
      <c r="C99" s="32"/>
      <c r="D99" s="32"/>
      <c r="E99" s="32"/>
      <c r="F99" s="32"/>
      <c r="G99" s="32"/>
      <c r="H99" s="32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33" t="s">
        <v>47</v>
      </c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17"/>
      <c r="BF99" s="17"/>
      <c r="BG99" s="17"/>
      <c r="BH99" s="17"/>
      <c r="BI99" s="17"/>
      <c r="BJ99" s="17"/>
      <c r="BK99" s="34" t="s">
        <v>17</v>
      </c>
      <c r="BL99" s="34"/>
      <c r="BM99" s="34"/>
      <c r="BN99" s="34"/>
      <c r="BO99" s="34"/>
      <c r="BP99" s="34"/>
      <c r="BQ99" s="34"/>
      <c r="BR99" s="34"/>
      <c r="BS99" s="34"/>
      <c r="BT99" s="34"/>
      <c r="BU99" s="30">
        <f>SUM(BU100:CG102)</f>
        <v>16044</v>
      </c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30">
        <f>SUM(CH100:CT102)</f>
        <v>0</v>
      </c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30">
        <f>SUM(CU100:DG102)</f>
        <v>0</v>
      </c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30">
        <f>SUM(DH100:DT102)</f>
        <v>0</v>
      </c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30">
        <f>SUM(DU100:EG102)</f>
        <v>0</v>
      </c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30">
        <f>SUM(BU99:EG99)</f>
        <v>16044</v>
      </c>
      <c r="EI99" s="28"/>
      <c r="EJ99" s="28"/>
      <c r="EK99" s="28"/>
      <c r="EL99" s="28"/>
      <c r="EM99" s="28"/>
      <c r="EN99" s="28"/>
    </row>
    <row r="100" spans="1:144" ht="45" customHeight="1">
      <c r="A100" s="32"/>
      <c r="B100" s="32"/>
      <c r="C100" s="32"/>
      <c r="D100" s="32"/>
      <c r="E100" s="32"/>
      <c r="F100" s="32"/>
      <c r="G100" s="32"/>
      <c r="H100" s="32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17"/>
      <c r="BF100" s="17"/>
      <c r="BG100" s="17"/>
      <c r="BH100" s="17"/>
      <c r="BI100" s="17"/>
      <c r="BJ100" s="17"/>
      <c r="BK100" s="31" t="s">
        <v>18</v>
      </c>
      <c r="BL100" s="31"/>
      <c r="BM100" s="31"/>
      <c r="BN100" s="31"/>
      <c r="BO100" s="31"/>
      <c r="BP100" s="31"/>
      <c r="BQ100" s="31"/>
      <c r="BR100" s="31"/>
      <c r="BS100" s="31"/>
      <c r="BT100" s="31"/>
      <c r="BU100" s="27">
        <v>0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7">
        <v>0</v>
      </c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7">
        <v>0</v>
      </c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7">
        <v>0</v>
      </c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7">
        <v>0</v>
      </c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7">
        <f t="shared" si="4"/>
        <v>0</v>
      </c>
      <c r="EI100" s="28"/>
      <c r="EJ100" s="28"/>
      <c r="EK100" s="28"/>
      <c r="EL100" s="28"/>
      <c r="EM100" s="28"/>
      <c r="EN100" s="28"/>
    </row>
    <row r="101" spans="1:144" ht="39" customHeight="1">
      <c r="A101" s="32"/>
      <c r="B101" s="32"/>
      <c r="C101" s="32"/>
      <c r="D101" s="32"/>
      <c r="E101" s="32"/>
      <c r="F101" s="32"/>
      <c r="G101" s="32"/>
      <c r="H101" s="32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17"/>
      <c r="BF101" s="17"/>
      <c r="BG101" s="17"/>
      <c r="BH101" s="17"/>
      <c r="BI101" s="17"/>
      <c r="BJ101" s="17"/>
      <c r="BK101" s="29" t="s">
        <v>20</v>
      </c>
      <c r="BL101" s="29"/>
      <c r="BM101" s="29"/>
      <c r="BN101" s="29"/>
      <c r="BO101" s="29"/>
      <c r="BP101" s="29"/>
      <c r="BQ101" s="29"/>
      <c r="BR101" s="29"/>
      <c r="BS101" s="29"/>
      <c r="BT101" s="29"/>
      <c r="BU101" s="27">
        <v>16044</v>
      </c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7">
        <v>0</v>
      </c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7">
        <v>0</v>
      </c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7">
        <v>0</v>
      </c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7">
        <v>0</v>
      </c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7">
        <f>SUM(BU101:EG101)</f>
        <v>16044</v>
      </c>
      <c r="EI101" s="28"/>
      <c r="EJ101" s="28"/>
      <c r="EK101" s="28"/>
      <c r="EL101" s="28"/>
      <c r="EM101" s="28"/>
      <c r="EN101" s="28"/>
    </row>
    <row r="102" spans="1:144" ht="59.25" customHeight="1">
      <c r="A102" s="32"/>
      <c r="B102" s="32"/>
      <c r="C102" s="32"/>
      <c r="D102" s="32"/>
      <c r="E102" s="32"/>
      <c r="F102" s="32"/>
      <c r="G102" s="32"/>
      <c r="H102" s="32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17"/>
      <c r="BF102" s="17"/>
      <c r="BG102" s="17"/>
      <c r="BH102" s="17"/>
      <c r="BI102" s="17"/>
      <c r="BJ102" s="17"/>
      <c r="BK102" s="29" t="s">
        <v>19</v>
      </c>
      <c r="BL102" s="29"/>
      <c r="BM102" s="29"/>
      <c r="BN102" s="29"/>
      <c r="BO102" s="29"/>
      <c r="BP102" s="29"/>
      <c r="BQ102" s="29"/>
      <c r="BR102" s="29"/>
      <c r="BS102" s="29"/>
      <c r="BT102" s="29"/>
      <c r="BU102" s="27">
        <v>0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7">
        <v>0</v>
      </c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7">
        <v>0</v>
      </c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7">
        <v>0</v>
      </c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7">
        <v>0</v>
      </c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7">
        <f t="shared" si="4"/>
        <v>0</v>
      </c>
      <c r="EI102" s="28"/>
      <c r="EJ102" s="28"/>
      <c r="EK102" s="28"/>
      <c r="EL102" s="28"/>
      <c r="EM102" s="28"/>
      <c r="EN102" s="28"/>
    </row>
    <row r="103" spans="1:144" ht="25.5" customHeight="1">
      <c r="A103" s="32" t="s">
        <v>65</v>
      </c>
      <c r="B103" s="32"/>
      <c r="C103" s="32"/>
      <c r="D103" s="32"/>
      <c r="E103" s="32"/>
      <c r="F103" s="32"/>
      <c r="G103" s="32"/>
      <c r="H103" s="32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33" t="s">
        <v>83</v>
      </c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17"/>
      <c r="BF103" s="17"/>
      <c r="BG103" s="17"/>
      <c r="BH103" s="17"/>
      <c r="BI103" s="17"/>
      <c r="BJ103" s="17"/>
      <c r="BK103" s="34" t="s">
        <v>17</v>
      </c>
      <c r="BL103" s="34"/>
      <c r="BM103" s="34"/>
      <c r="BN103" s="34"/>
      <c r="BO103" s="34"/>
      <c r="BP103" s="34"/>
      <c r="BQ103" s="34"/>
      <c r="BR103" s="34"/>
      <c r="BS103" s="34"/>
      <c r="BT103" s="34"/>
      <c r="BU103" s="30">
        <f>SUM(BU104:CG106)</f>
        <v>0</v>
      </c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30">
        <f>SUM(CH104:CT106)</f>
        <v>21415.3</v>
      </c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30">
        <f>SUM(CU104:DG106)</f>
        <v>3171.412</v>
      </c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30">
        <f>SUM(DH104:DT106)</f>
        <v>0</v>
      </c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30">
        <f>SUM(DU104:EG106)</f>
        <v>0</v>
      </c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30">
        <f aca="true" t="shared" si="5" ref="EH103:EH110">SUM(BU103:EG103)</f>
        <v>24586.712</v>
      </c>
      <c r="EI103" s="28"/>
      <c r="EJ103" s="28"/>
      <c r="EK103" s="28"/>
      <c r="EL103" s="28"/>
      <c r="EM103" s="28"/>
      <c r="EN103" s="28"/>
    </row>
    <row r="104" spans="1:144" ht="39" customHeight="1">
      <c r="A104" s="32"/>
      <c r="B104" s="32"/>
      <c r="C104" s="32"/>
      <c r="D104" s="32"/>
      <c r="E104" s="32"/>
      <c r="F104" s="32"/>
      <c r="G104" s="32"/>
      <c r="H104" s="32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17"/>
      <c r="BF104" s="17"/>
      <c r="BG104" s="17"/>
      <c r="BH104" s="17"/>
      <c r="BI104" s="17"/>
      <c r="BJ104" s="17"/>
      <c r="BK104" s="31" t="s">
        <v>18</v>
      </c>
      <c r="BL104" s="31"/>
      <c r="BM104" s="31"/>
      <c r="BN104" s="31"/>
      <c r="BO104" s="31"/>
      <c r="BP104" s="31"/>
      <c r="BQ104" s="31"/>
      <c r="BR104" s="31"/>
      <c r="BS104" s="31"/>
      <c r="BT104" s="31"/>
      <c r="BU104" s="27">
        <v>0</v>
      </c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7">
        <v>20989</v>
      </c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7">
        <v>2872.6</v>
      </c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7">
        <v>0</v>
      </c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7">
        <v>0</v>
      </c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7">
        <f t="shared" si="5"/>
        <v>23861.6</v>
      </c>
      <c r="EI104" s="28"/>
      <c r="EJ104" s="28"/>
      <c r="EK104" s="28"/>
      <c r="EL104" s="28"/>
      <c r="EM104" s="28"/>
      <c r="EN104" s="28"/>
    </row>
    <row r="105" spans="1:144" ht="38.25" customHeight="1">
      <c r="A105" s="32"/>
      <c r="B105" s="32"/>
      <c r="C105" s="32"/>
      <c r="D105" s="32"/>
      <c r="E105" s="32"/>
      <c r="F105" s="32"/>
      <c r="G105" s="32"/>
      <c r="H105" s="32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17"/>
      <c r="BF105" s="17"/>
      <c r="BG105" s="17"/>
      <c r="BH105" s="17"/>
      <c r="BI105" s="17"/>
      <c r="BJ105" s="17"/>
      <c r="BK105" s="29" t="s">
        <v>20</v>
      </c>
      <c r="BL105" s="29"/>
      <c r="BM105" s="29"/>
      <c r="BN105" s="29"/>
      <c r="BO105" s="29"/>
      <c r="BP105" s="29"/>
      <c r="BQ105" s="29"/>
      <c r="BR105" s="29"/>
      <c r="BS105" s="29"/>
      <c r="BT105" s="29"/>
      <c r="BU105" s="27">
        <v>0</v>
      </c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7">
        <v>212.1</v>
      </c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7">
        <v>29.1</v>
      </c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7">
        <v>0</v>
      </c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7">
        <v>0</v>
      </c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7">
        <f t="shared" si="5"/>
        <v>241.2</v>
      </c>
      <c r="EI105" s="28"/>
      <c r="EJ105" s="28"/>
      <c r="EK105" s="28"/>
      <c r="EL105" s="28"/>
      <c r="EM105" s="28"/>
      <c r="EN105" s="28"/>
    </row>
    <row r="106" spans="1:144" ht="76.5" customHeight="1">
      <c r="A106" s="32"/>
      <c r="B106" s="32"/>
      <c r="C106" s="32"/>
      <c r="D106" s="32"/>
      <c r="E106" s="32"/>
      <c r="F106" s="32"/>
      <c r="G106" s="32"/>
      <c r="H106" s="32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17"/>
      <c r="BF106" s="17"/>
      <c r="BG106" s="17"/>
      <c r="BH106" s="17"/>
      <c r="BI106" s="17"/>
      <c r="BJ106" s="17"/>
      <c r="BK106" s="29" t="s">
        <v>19</v>
      </c>
      <c r="BL106" s="29"/>
      <c r="BM106" s="29"/>
      <c r="BN106" s="29"/>
      <c r="BO106" s="29"/>
      <c r="BP106" s="29"/>
      <c r="BQ106" s="29"/>
      <c r="BR106" s="29"/>
      <c r="BS106" s="29"/>
      <c r="BT106" s="29"/>
      <c r="BU106" s="27">
        <v>0</v>
      </c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7">
        <v>214.2</v>
      </c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7">
        <v>269.712</v>
      </c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7">
        <v>0</v>
      </c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7">
        <v>0</v>
      </c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7">
        <f t="shared" si="5"/>
        <v>483.912</v>
      </c>
      <c r="EI106" s="28"/>
      <c r="EJ106" s="28"/>
      <c r="EK106" s="28"/>
      <c r="EL106" s="28"/>
      <c r="EM106" s="28"/>
      <c r="EN106" s="28"/>
    </row>
    <row r="107" spans="1:144" ht="27.75" customHeight="1">
      <c r="A107" s="32" t="s">
        <v>82</v>
      </c>
      <c r="B107" s="32"/>
      <c r="C107" s="32"/>
      <c r="D107" s="32"/>
      <c r="E107" s="32"/>
      <c r="F107" s="32"/>
      <c r="G107" s="32"/>
      <c r="H107" s="32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33" t="s">
        <v>68</v>
      </c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17"/>
      <c r="BF107" s="17"/>
      <c r="BG107" s="17"/>
      <c r="BH107" s="17"/>
      <c r="BI107" s="17"/>
      <c r="BJ107" s="17"/>
      <c r="BK107" s="34" t="s">
        <v>17</v>
      </c>
      <c r="BL107" s="34"/>
      <c r="BM107" s="34"/>
      <c r="BN107" s="34"/>
      <c r="BO107" s="34"/>
      <c r="BP107" s="34"/>
      <c r="BQ107" s="34"/>
      <c r="BR107" s="34"/>
      <c r="BS107" s="34"/>
      <c r="BT107" s="34"/>
      <c r="BU107" s="30">
        <f>SUM(BU108:CG110)</f>
        <v>984.8159999999999</v>
      </c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30">
        <f>SUM(CH108:CT110)</f>
        <v>359.682</v>
      </c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30">
        <f>SUM(CU108:DG110)</f>
        <v>0</v>
      </c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30">
        <f>SUM(DH108:DT110)</f>
        <v>0</v>
      </c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30">
        <f>SUM(DU108:EG110)</f>
        <v>0</v>
      </c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30">
        <f t="shared" si="5"/>
        <v>1344.498</v>
      </c>
      <c r="EI107" s="28"/>
      <c r="EJ107" s="28"/>
      <c r="EK107" s="28"/>
      <c r="EL107" s="28"/>
      <c r="EM107" s="28"/>
      <c r="EN107" s="28"/>
    </row>
    <row r="108" spans="1:144" ht="27.75" customHeight="1">
      <c r="A108" s="32"/>
      <c r="B108" s="32"/>
      <c r="C108" s="32"/>
      <c r="D108" s="32"/>
      <c r="E108" s="32"/>
      <c r="F108" s="32"/>
      <c r="G108" s="32"/>
      <c r="H108" s="32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17"/>
      <c r="BF108" s="17"/>
      <c r="BG108" s="17"/>
      <c r="BH108" s="17"/>
      <c r="BI108" s="17"/>
      <c r="BJ108" s="17"/>
      <c r="BK108" s="31" t="s">
        <v>18</v>
      </c>
      <c r="BL108" s="31"/>
      <c r="BM108" s="31"/>
      <c r="BN108" s="31"/>
      <c r="BO108" s="31"/>
      <c r="BP108" s="31"/>
      <c r="BQ108" s="31"/>
      <c r="BR108" s="31"/>
      <c r="BS108" s="31"/>
      <c r="BT108" s="31"/>
      <c r="BU108" s="27">
        <v>0</v>
      </c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7">
        <v>0</v>
      </c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7">
        <v>0</v>
      </c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7">
        <v>0</v>
      </c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7">
        <v>0</v>
      </c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7">
        <f t="shared" si="5"/>
        <v>0</v>
      </c>
      <c r="EI108" s="28"/>
      <c r="EJ108" s="28"/>
      <c r="EK108" s="28"/>
      <c r="EL108" s="28"/>
      <c r="EM108" s="28"/>
      <c r="EN108" s="28"/>
    </row>
    <row r="109" spans="1:144" ht="27.75" customHeight="1">
      <c r="A109" s="32"/>
      <c r="B109" s="32"/>
      <c r="C109" s="32"/>
      <c r="D109" s="32"/>
      <c r="E109" s="32"/>
      <c r="F109" s="32"/>
      <c r="G109" s="32"/>
      <c r="H109" s="32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17"/>
      <c r="BF109" s="17"/>
      <c r="BG109" s="17"/>
      <c r="BH109" s="17"/>
      <c r="BI109" s="17"/>
      <c r="BJ109" s="17"/>
      <c r="BK109" s="29" t="s">
        <v>20</v>
      </c>
      <c r="BL109" s="29"/>
      <c r="BM109" s="29"/>
      <c r="BN109" s="29"/>
      <c r="BO109" s="29"/>
      <c r="BP109" s="29"/>
      <c r="BQ109" s="29"/>
      <c r="BR109" s="29"/>
      <c r="BS109" s="29"/>
      <c r="BT109" s="29"/>
      <c r="BU109" s="27">
        <v>915.882</v>
      </c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7">
        <v>341.7</v>
      </c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7">
        <v>0</v>
      </c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7">
        <v>0</v>
      </c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7">
        <v>0</v>
      </c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7">
        <f t="shared" si="5"/>
        <v>1257.5819999999999</v>
      </c>
      <c r="EI109" s="28"/>
      <c r="EJ109" s="28"/>
      <c r="EK109" s="28"/>
      <c r="EL109" s="28"/>
      <c r="EM109" s="28"/>
      <c r="EN109" s="28"/>
    </row>
    <row r="110" spans="1:144" ht="27.75" customHeight="1">
      <c r="A110" s="32"/>
      <c r="B110" s="32"/>
      <c r="C110" s="32"/>
      <c r="D110" s="32"/>
      <c r="E110" s="32"/>
      <c r="F110" s="32"/>
      <c r="G110" s="32"/>
      <c r="H110" s="32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17"/>
      <c r="BF110" s="17"/>
      <c r="BG110" s="17"/>
      <c r="BH110" s="17"/>
      <c r="BI110" s="17"/>
      <c r="BJ110" s="17"/>
      <c r="BK110" s="29" t="s">
        <v>19</v>
      </c>
      <c r="BL110" s="29"/>
      <c r="BM110" s="29"/>
      <c r="BN110" s="29"/>
      <c r="BO110" s="29"/>
      <c r="BP110" s="29"/>
      <c r="BQ110" s="29"/>
      <c r="BR110" s="29"/>
      <c r="BS110" s="29"/>
      <c r="BT110" s="29"/>
      <c r="BU110" s="27">
        <v>68.934</v>
      </c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7">
        <v>17.982</v>
      </c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7">
        <v>0</v>
      </c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7">
        <v>0</v>
      </c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7">
        <v>0</v>
      </c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7">
        <f t="shared" si="5"/>
        <v>86.916</v>
      </c>
      <c r="EI110" s="28"/>
      <c r="EJ110" s="28"/>
      <c r="EK110" s="28"/>
      <c r="EL110" s="28"/>
      <c r="EM110" s="28"/>
      <c r="EN110" s="28"/>
    </row>
    <row r="111" spans="1:144" ht="1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19"/>
      <c r="BF111" s="19"/>
      <c r="BG111" s="19"/>
      <c r="BH111" s="19"/>
      <c r="BI111" s="19"/>
      <c r="BJ111" s="1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</row>
    <row r="112" spans="1:144" ht="1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19"/>
      <c r="BF112" s="19"/>
      <c r="BG112" s="19"/>
      <c r="BH112" s="19"/>
      <c r="BI112" s="19"/>
      <c r="BJ112" s="19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</row>
    <row r="113" spans="1:144" ht="11.2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19"/>
      <c r="BF113" s="19"/>
      <c r="BG113" s="19"/>
      <c r="BH113" s="19"/>
      <c r="BI113" s="19"/>
      <c r="BJ113" s="19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</row>
    <row r="114" spans="1:144" ht="1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19"/>
      <c r="BF114" s="19"/>
      <c r="BG114" s="19"/>
      <c r="BH114" s="19"/>
      <c r="BI114" s="19"/>
      <c r="BJ114" s="19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</row>
  </sheetData>
  <sheetProtection/>
  <mergeCells count="824">
    <mergeCell ref="CH81:CT81"/>
    <mergeCell ref="CU81:DG81"/>
    <mergeCell ref="DH81:DT81"/>
    <mergeCell ref="DU81:EG81"/>
    <mergeCell ref="EH81:EN81"/>
    <mergeCell ref="EH82:EN82"/>
    <mergeCell ref="EH79:EN79"/>
    <mergeCell ref="BK80:BT80"/>
    <mergeCell ref="BU80:CG80"/>
    <mergeCell ref="CH80:CT80"/>
    <mergeCell ref="CU80:DG80"/>
    <mergeCell ref="DH80:DT80"/>
    <mergeCell ref="DU80:EG80"/>
    <mergeCell ref="EH80:EN80"/>
    <mergeCell ref="CH79:CT79"/>
    <mergeCell ref="BK81:BT81"/>
    <mergeCell ref="CU79:DG79"/>
    <mergeCell ref="DH79:DT79"/>
    <mergeCell ref="DU79:EG79"/>
    <mergeCell ref="BK82:BT82"/>
    <mergeCell ref="BU82:CG82"/>
    <mergeCell ref="CH82:CT82"/>
    <mergeCell ref="CU82:DG82"/>
    <mergeCell ref="DH82:DT82"/>
    <mergeCell ref="DU82:EG82"/>
    <mergeCell ref="BU81:CG81"/>
    <mergeCell ref="DU69:EG69"/>
    <mergeCell ref="CU70:DG70"/>
    <mergeCell ref="DH70:DT70"/>
    <mergeCell ref="BK70:BT70"/>
    <mergeCell ref="A79:H82"/>
    <mergeCell ref="I79:O82"/>
    <mergeCell ref="AJ79:BD82"/>
    <mergeCell ref="BK79:BT79"/>
    <mergeCell ref="BU79:CG79"/>
    <mergeCell ref="BK72:BT72"/>
    <mergeCell ref="DH72:DT72"/>
    <mergeCell ref="DU72:EG72"/>
    <mergeCell ref="CU68:DG68"/>
    <mergeCell ref="DH68:DT68"/>
    <mergeCell ref="DU68:EG68"/>
    <mergeCell ref="BK69:BT69"/>
    <mergeCell ref="BU69:CG69"/>
    <mergeCell ref="CH69:CT69"/>
    <mergeCell ref="CU69:DG69"/>
    <mergeCell ref="DU92:EG92"/>
    <mergeCell ref="DU73:EG73"/>
    <mergeCell ref="AJ67:BD70"/>
    <mergeCell ref="BK67:BT67"/>
    <mergeCell ref="BU67:CG67"/>
    <mergeCell ref="CH67:CT67"/>
    <mergeCell ref="CU67:DG67"/>
    <mergeCell ref="DH67:DT67"/>
    <mergeCell ref="DU67:EG67"/>
    <mergeCell ref="BK68:BT68"/>
    <mergeCell ref="DH93:DT93"/>
    <mergeCell ref="DU93:EG93"/>
    <mergeCell ref="EH91:EN91"/>
    <mergeCell ref="I67:AI70"/>
    <mergeCell ref="CH68:CT68"/>
    <mergeCell ref="A63:H66"/>
    <mergeCell ref="DH92:DT92"/>
    <mergeCell ref="EH92:EN92"/>
    <mergeCell ref="DH91:DT91"/>
    <mergeCell ref="DU91:EG91"/>
    <mergeCell ref="A83:H86"/>
    <mergeCell ref="BK93:BT93"/>
    <mergeCell ref="BK94:BT94"/>
    <mergeCell ref="AJ91:BD94"/>
    <mergeCell ref="I91:AI94"/>
    <mergeCell ref="BK73:BT73"/>
    <mergeCell ref="A87:H90"/>
    <mergeCell ref="A91:H94"/>
    <mergeCell ref="BK91:BT91"/>
    <mergeCell ref="BK92:BT92"/>
    <mergeCell ref="A43:H46"/>
    <mergeCell ref="BU70:CG70"/>
    <mergeCell ref="CH70:CT70"/>
    <mergeCell ref="A67:H70"/>
    <mergeCell ref="BK96:BT96"/>
    <mergeCell ref="BK97:BT97"/>
    <mergeCell ref="A55:H58"/>
    <mergeCell ref="BU68:CG68"/>
    <mergeCell ref="A71:H74"/>
    <mergeCell ref="I71:AI74"/>
    <mergeCell ref="DU97:EG97"/>
    <mergeCell ref="EH98:EN98"/>
    <mergeCell ref="EH99:EN99"/>
    <mergeCell ref="DU102:EG102"/>
    <mergeCell ref="DH101:DT101"/>
    <mergeCell ref="A47:H50"/>
    <mergeCell ref="A51:H54"/>
    <mergeCell ref="BK99:BT99"/>
    <mergeCell ref="AJ71:BD74"/>
    <mergeCell ref="BK71:BT71"/>
    <mergeCell ref="EH101:EN101"/>
    <mergeCell ref="EH96:EN96"/>
    <mergeCell ref="A99:H102"/>
    <mergeCell ref="DU98:EG98"/>
    <mergeCell ref="EH102:EN102"/>
    <mergeCell ref="EH100:EN100"/>
    <mergeCell ref="DU101:EG101"/>
    <mergeCell ref="DU100:EG100"/>
    <mergeCell ref="DU99:EG99"/>
    <mergeCell ref="DH100:DT100"/>
    <mergeCell ref="AJ99:BD102"/>
    <mergeCell ref="A95:H98"/>
    <mergeCell ref="I99:AI102"/>
    <mergeCell ref="BK101:BT101"/>
    <mergeCell ref="BK100:BT100"/>
    <mergeCell ref="BU100:CG100"/>
    <mergeCell ref="DU105:EG105"/>
    <mergeCell ref="EH105:EN105"/>
    <mergeCell ref="BK104:BT104"/>
    <mergeCell ref="A59:H62"/>
    <mergeCell ref="EH97:EN97"/>
    <mergeCell ref="DU96:EG96"/>
    <mergeCell ref="CH99:CT99"/>
    <mergeCell ref="CU99:DG99"/>
    <mergeCell ref="DH99:DT99"/>
    <mergeCell ref="CH100:CT100"/>
    <mergeCell ref="BU105:CG105"/>
    <mergeCell ref="CH105:CT105"/>
    <mergeCell ref="CU105:DG105"/>
    <mergeCell ref="DH105:DT105"/>
    <mergeCell ref="BU103:CG103"/>
    <mergeCell ref="BU104:CG104"/>
    <mergeCell ref="CU104:DG104"/>
    <mergeCell ref="DH104:DT104"/>
    <mergeCell ref="BK106:BT106"/>
    <mergeCell ref="BU106:CG106"/>
    <mergeCell ref="CH106:CT106"/>
    <mergeCell ref="CU106:DG106"/>
    <mergeCell ref="DH106:DT106"/>
    <mergeCell ref="DU106:EG106"/>
    <mergeCell ref="EH104:EN104"/>
    <mergeCell ref="A103:H106"/>
    <mergeCell ref="I103:AI106"/>
    <mergeCell ref="AJ103:BD106"/>
    <mergeCell ref="BK103:BT103"/>
    <mergeCell ref="BK105:BT105"/>
    <mergeCell ref="CU103:DG103"/>
    <mergeCell ref="DH103:DT103"/>
    <mergeCell ref="DU103:EG103"/>
    <mergeCell ref="EH103:EN103"/>
    <mergeCell ref="DH102:DT102"/>
    <mergeCell ref="BK102:BT102"/>
    <mergeCell ref="CU102:DG102"/>
    <mergeCell ref="BU101:CG101"/>
    <mergeCell ref="CH101:CT101"/>
    <mergeCell ref="CU101:DG101"/>
    <mergeCell ref="BU102:CG102"/>
    <mergeCell ref="CH102:CT102"/>
    <mergeCell ref="BU99:CG99"/>
    <mergeCell ref="CH96:CT96"/>
    <mergeCell ref="CU97:DG97"/>
    <mergeCell ref="BU97:CG97"/>
    <mergeCell ref="CH97:CT97"/>
    <mergeCell ref="CU100:DG100"/>
    <mergeCell ref="CH98:CT98"/>
    <mergeCell ref="CU98:DG98"/>
    <mergeCell ref="BU96:CG96"/>
    <mergeCell ref="BK98:BT98"/>
    <mergeCell ref="I95:AI98"/>
    <mergeCell ref="BU98:CG98"/>
    <mergeCell ref="DH98:DT98"/>
    <mergeCell ref="CU96:DG96"/>
    <mergeCell ref="DH96:DT96"/>
    <mergeCell ref="BK95:BT95"/>
    <mergeCell ref="DH95:DT95"/>
    <mergeCell ref="DH97:DT97"/>
    <mergeCell ref="AJ95:BD98"/>
    <mergeCell ref="DU95:EG95"/>
    <mergeCell ref="EH95:EN95"/>
    <mergeCell ref="EH93:EN93"/>
    <mergeCell ref="BU94:CG94"/>
    <mergeCell ref="CH94:CT94"/>
    <mergeCell ref="CU94:DG94"/>
    <mergeCell ref="DH94:DT94"/>
    <mergeCell ref="DU94:EG94"/>
    <mergeCell ref="EH94:EN94"/>
    <mergeCell ref="CU95:DG95"/>
    <mergeCell ref="CH95:CT95"/>
    <mergeCell ref="BU93:CG93"/>
    <mergeCell ref="CH93:CT93"/>
    <mergeCell ref="CU93:DG93"/>
    <mergeCell ref="BU92:CG92"/>
    <mergeCell ref="CH92:CT92"/>
    <mergeCell ref="CU92:DG92"/>
    <mergeCell ref="BU95:CG95"/>
    <mergeCell ref="CH91:CT91"/>
    <mergeCell ref="DH90:DT90"/>
    <mergeCell ref="BU90:CG90"/>
    <mergeCell ref="CH90:CT90"/>
    <mergeCell ref="CU90:DG90"/>
    <mergeCell ref="CU91:DG91"/>
    <mergeCell ref="BU91:CG91"/>
    <mergeCell ref="BK90:BT90"/>
    <mergeCell ref="EH89:EN89"/>
    <mergeCell ref="DU90:EG90"/>
    <mergeCell ref="EH90:EN90"/>
    <mergeCell ref="DU88:EG88"/>
    <mergeCell ref="CH89:CT89"/>
    <mergeCell ref="CU89:DG89"/>
    <mergeCell ref="DH89:DT89"/>
    <mergeCell ref="DU89:EG89"/>
    <mergeCell ref="BK83:BT83"/>
    <mergeCell ref="BK84:BT84"/>
    <mergeCell ref="BU86:CG86"/>
    <mergeCell ref="CH86:CT86"/>
    <mergeCell ref="BK85:BT85"/>
    <mergeCell ref="BK86:BT86"/>
    <mergeCell ref="BU83:CG83"/>
    <mergeCell ref="CH83:CT83"/>
    <mergeCell ref="CH84:CT84"/>
    <mergeCell ref="I83:AI86"/>
    <mergeCell ref="BK87:BT87"/>
    <mergeCell ref="BU87:CG87"/>
    <mergeCell ref="CH87:CT87"/>
    <mergeCell ref="AJ83:BD86"/>
    <mergeCell ref="AJ87:BD90"/>
    <mergeCell ref="I87:AI90"/>
    <mergeCell ref="BK88:BT88"/>
    <mergeCell ref="BK89:BT89"/>
    <mergeCell ref="BU89:CG89"/>
    <mergeCell ref="DU86:EG86"/>
    <mergeCell ref="EH83:EN83"/>
    <mergeCell ref="DU84:EG84"/>
    <mergeCell ref="EH84:EN84"/>
    <mergeCell ref="EH86:EN86"/>
    <mergeCell ref="CU86:DG86"/>
    <mergeCell ref="DH86:DT86"/>
    <mergeCell ref="EH85:EN85"/>
    <mergeCell ref="DU85:EG85"/>
    <mergeCell ref="CU83:DG83"/>
    <mergeCell ref="DU87:EG87"/>
    <mergeCell ref="EH87:EN87"/>
    <mergeCell ref="BU88:CG88"/>
    <mergeCell ref="CH88:CT88"/>
    <mergeCell ref="CU88:DG88"/>
    <mergeCell ref="DH88:DT88"/>
    <mergeCell ref="CU87:DG87"/>
    <mergeCell ref="EH88:EN88"/>
    <mergeCell ref="DH87:DT87"/>
    <mergeCell ref="EH70:EN70"/>
    <mergeCell ref="EH71:EN71"/>
    <mergeCell ref="EH72:EN72"/>
    <mergeCell ref="EH73:EN73"/>
    <mergeCell ref="DU74:EG74"/>
    <mergeCell ref="EH74:EN74"/>
    <mergeCell ref="DU71:EG71"/>
    <mergeCell ref="CU84:DG84"/>
    <mergeCell ref="DH84:DT84"/>
    <mergeCell ref="BU76:CG76"/>
    <mergeCell ref="BU77:CG77"/>
    <mergeCell ref="CH75:CT75"/>
    <mergeCell ref="CU75:DG75"/>
    <mergeCell ref="CH76:CT76"/>
    <mergeCell ref="CH77:CT77"/>
    <mergeCell ref="CU76:DG76"/>
    <mergeCell ref="CU78:DG78"/>
    <mergeCell ref="BK74:BT74"/>
    <mergeCell ref="BU74:CG74"/>
    <mergeCell ref="CH74:CT74"/>
    <mergeCell ref="CU74:DG74"/>
    <mergeCell ref="DH74:DT74"/>
    <mergeCell ref="BU85:CG85"/>
    <mergeCell ref="CH85:CT85"/>
    <mergeCell ref="CU85:DG85"/>
    <mergeCell ref="DH85:DT85"/>
    <mergeCell ref="BU84:CG84"/>
    <mergeCell ref="DH64:DT64"/>
    <mergeCell ref="DU63:EG63"/>
    <mergeCell ref="EH63:EN63"/>
    <mergeCell ref="EH66:EN66"/>
    <mergeCell ref="BU72:CG72"/>
    <mergeCell ref="CH72:CT72"/>
    <mergeCell ref="CU72:DG72"/>
    <mergeCell ref="BU71:CG71"/>
    <mergeCell ref="CH71:CT71"/>
    <mergeCell ref="DH69:DT69"/>
    <mergeCell ref="BU63:CG63"/>
    <mergeCell ref="CH63:CT63"/>
    <mergeCell ref="CU63:DG63"/>
    <mergeCell ref="DU66:EG66"/>
    <mergeCell ref="DU64:EG64"/>
    <mergeCell ref="EH64:EN64"/>
    <mergeCell ref="DH65:DT65"/>
    <mergeCell ref="DH66:DT66"/>
    <mergeCell ref="DH63:DT63"/>
    <mergeCell ref="DU65:EG65"/>
    <mergeCell ref="BU73:CG73"/>
    <mergeCell ref="CH73:CT73"/>
    <mergeCell ref="CU73:DG73"/>
    <mergeCell ref="DH73:DT73"/>
    <mergeCell ref="CU71:DG71"/>
    <mergeCell ref="DH71:DT71"/>
    <mergeCell ref="BK66:BT66"/>
    <mergeCell ref="CH66:CT66"/>
    <mergeCell ref="CU66:DG66"/>
    <mergeCell ref="BU65:CG65"/>
    <mergeCell ref="CH65:CT65"/>
    <mergeCell ref="I63:AI66"/>
    <mergeCell ref="AJ63:BD66"/>
    <mergeCell ref="CU65:DG65"/>
    <mergeCell ref="BU66:CG66"/>
    <mergeCell ref="BK63:BT63"/>
    <mergeCell ref="EH62:EN62"/>
    <mergeCell ref="CU61:DG61"/>
    <mergeCell ref="DH61:DT61"/>
    <mergeCell ref="DU61:EG61"/>
    <mergeCell ref="BK64:BT64"/>
    <mergeCell ref="BK65:BT65"/>
    <mergeCell ref="BU64:CG64"/>
    <mergeCell ref="CH64:CT64"/>
    <mergeCell ref="CU64:DG64"/>
    <mergeCell ref="EH65:EN65"/>
    <mergeCell ref="CU52:DG52"/>
    <mergeCell ref="BU54:CG54"/>
    <mergeCell ref="DU54:EG54"/>
    <mergeCell ref="BK57:BT57"/>
    <mergeCell ref="BU57:CG57"/>
    <mergeCell ref="BU62:CG62"/>
    <mergeCell ref="CH62:CT62"/>
    <mergeCell ref="CU62:DG62"/>
    <mergeCell ref="DH62:DT62"/>
    <mergeCell ref="DU62:EG62"/>
    <mergeCell ref="AJ59:BD62"/>
    <mergeCell ref="BU59:CG59"/>
    <mergeCell ref="CH59:CT59"/>
    <mergeCell ref="CU59:DG59"/>
    <mergeCell ref="DH59:DT59"/>
    <mergeCell ref="DU60:EG60"/>
    <mergeCell ref="DU59:EG59"/>
    <mergeCell ref="CH61:CT61"/>
    <mergeCell ref="BK62:BT62"/>
    <mergeCell ref="BU61:CG61"/>
    <mergeCell ref="I59:AI62"/>
    <mergeCell ref="EH54:EN54"/>
    <mergeCell ref="I51:AI54"/>
    <mergeCell ref="AJ51:BD54"/>
    <mergeCell ref="CU54:DG54"/>
    <mergeCell ref="DH54:DT54"/>
    <mergeCell ref="BU60:CG60"/>
    <mergeCell ref="CH60:CT60"/>
    <mergeCell ref="EH59:EN59"/>
    <mergeCell ref="EH60:EN60"/>
    <mergeCell ref="DH57:DT57"/>
    <mergeCell ref="CU60:DG60"/>
    <mergeCell ref="DH60:DT60"/>
    <mergeCell ref="BK58:BT58"/>
    <mergeCell ref="BU58:CG58"/>
    <mergeCell ref="CH58:CT58"/>
    <mergeCell ref="BK59:BT59"/>
    <mergeCell ref="BK60:BT60"/>
    <mergeCell ref="DU52:EG52"/>
    <mergeCell ref="BK61:BT61"/>
    <mergeCell ref="DH55:DT55"/>
    <mergeCell ref="CU56:DG56"/>
    <mergeCell ref="CU58:DG58"/>
    <mergeCell ref="CU55:DG55"/>
    <mergeCell ref="BU55:CG55"/>
    <mergeCell ref="CH55:CT55"/>
    <mergeCell ref="CH57:CT57"/>
    <mergeCell ref="CU57:DG57"/>
    <mergeCell ref="CU33:DG33"/>
    <mergeCell ref="CU51:DG51"/>
    <mergeCell ref="EH52:EN52"/>
    <mergeCell ref="BU53:CG53"/>
    <mergeCell ref="CH53:CT53"/>
    <mergeCell ref="CU53:DG53"/>
    <mergeCell ref="DH53:DT53"/>
    <mergeCell ref="DU53:EG53"/>
    <mergeCell ref="EH53:EN53"/>
    <mergeCell ref="DH52:DT52"/>
    <mergeCell ref="DH34:DT34"/>
    <mergeCell ref="DH32:DT32"/>
    <mergeCell ref="DH50:DT50"/>
    <mergeCell ref="DU50:EG50"/>
    <mergeCell ref="EH50:EN50"/>
    <mergeCell ref="DH49:DT49"/>
    <mergeCell ref="DU49:EG49"/>
    <mergeCell ref="DH33:DT33"/>
    <mergeCell ref="EH31:EN31"/>
    <mergeCell ref="BK31:BT31"/>
    <mergeCell ref="BU31:CG31"/>
    <mergeCell ref="AJ31:BJ34"/>
    <mergeCell ref="EH32:EN32"/>
    <mergeCell ref="BK32:BT32"/>
    <mergeCell ref="EH34:EN34"/>
    <mergeCell ref="BK34:BT34"/>
    <mergeCell ref="BU34:CG34"/>
    <mergeCell ref="DH31:DT31"/>
    <mergeCell ref="CU31:DG31"/>
    <mergeCell ref="BU37:CG37"/>
    <mergeCell ref="BK38:BT38"/>
    <mergeCell ref="CH32:CT32"/>
    <mergeCell ref="CU32:DG32"/>
    <mergeCell ref="CH34:CT34"/>
    <mergeCell ref="CH31:CT31"/>
    <mergeCell ref="CU37:DG37"/>
    <mergeCell ref="BK37:BT37"/>
    <mergeCell ref="CU34:DG34"/>
    <mergeCell ref="AJ35:BD38"/>
    <mergeCell ref="A31:H34"/>
    <mergeCell ref="I31:AI34"/>
    <mergeCell ref="DU33:EG33"/>
    <mergeCell ref="BK33:BT33"/>
    <mergeCell ref="BU33:CG33"/>
    <mergeCell ref="CH33:CT33"/>
    <mergeCell ref="DU32:EG32"/>
    <mergeCell ref="DU31:EG31"/>
    <mergeCell ref="I35:AI38"/>
    <mergeCell ref="DH35:DT35"/>
    <mergeCell ref="BU38:CG38"/>
    <mergeCell ref="CH38:CT38"/>
    <mergeCell ref="DU38:EG38"/>
    <mergeCell ref="DU36:EG36"/>
    <mergeCell ref="CU36:DG36"/>
    <mergeCell ref="DH36:DT36"/>
    <mergeCell ref="CU35:DG35"/>
    <mergeCell ref="CU38:DG38"/>
    <mergeCell ref="BU42:CG42"/>
    <mergeCell ref="BU40:CG40"/>
    <mergeCell ref="CH39:CT39"/>
    <mergeCell ref="CH40:CT40"/>
    <mergeCell ref="BU39:CG39"/>
    <mergeCell ref="CU39:DG39"/>
    <mergeCell ref="CU40:DG40"/>
    <mergeCell ref="CU42:DG42"/>
    <mergeCell ref="BU41:CG41"/>
    <mergeCell ref="CU41:DG41"/>
    <mergeCell ref="EH30:EN30"/>
    <mergeCell ref="I39:AI42"/>
    <mergeCell ref="A35:H38"/>
    <mergeCell ref="A39:H42"/>
    <mergeCell ref="DU35:EG35"/>
    <mergeCell ref="BU36:CG36"/>
    <mergeCell ref="CH36:CT36"/>
    <mergeCell ref="DU34:EG34"/>
    <mergeCell ref="BK35:BT35"/>
    <mergeCell ref="BK36:BT36"/>
    <mergeCell ref="BK28:BT28"/>
    <mergeCell ref="DU28:EG28"/>
    <mergeCell ref="DH29:DT29"/>
    <mergeCell ref="CU27:DG27"/>
    <mergeCell ref="BK29:BT29"/>
    <mergeCell ref="BU29:CG29"/>
    <mergeCell ref="CU29:DG29"/>
    <mergeCell ref="DH27:DT27"/>
    <mergeCell ref="DU27:EG27"/>
    <mergeCell ref="DU29:EG29"/>
    <mergeCell ref="BU28:CG28"/>
    <mergeCell ref="CH28:CT28"/>
    <mergeCell ref="CU28:DG28"/>
    <mergeCell ref="EH29:EN29"/>
    <mergeCell ref="EH28:EN28"/>
    <mergeCell ref="EH23:EN23"/>
    <mergeCell ref="EH25:EN25"/>
    <mergeCell ref="EH24:EN24"/>
    <mergeCell ref="DH26:DT26"/>
    <mergeCell ref="EH27:EN27"/>
    <mergeCell ref="BU27:CG27"/>
    <mergeCell ref="CH27:CT27"/>
    <mergeCell ref="EH22:EN22"/>
    <mergeCell ref="BU19:CG19"/>
    <mergeCell ref="BK22:BT22"/>
    <mergeCell ref="BU22:CG22"/>
    <mergeCell ref="CH22:CT22"/>
    <mergeCell ref="CU22:DG22"/>
    <mergeCell ref="DH22:DT22"/>
    <mergeCell ref="CH13:CT13"/>
    <mergeCell ref="CU13:DG13"/>
    <mergeCell ref="CU14:DG14"/>
    <mergeCell ref="DH14:DT14"/>
    <mergeCell ref="CH14:CT14"/>
    <mergeCell ref="A15:H18"/>
    <mergeCell ref="I15:AI18"/>
    <mergeCell ref="BU17:CG17"/>
    <mergeCell ref="BK18:BT18"/>
    <mergeCell ref="AJ12:BJ13"/>
    <mergeCell ref="BK12:BT13"/>
    <mergeCell ref="BU18:CG18"/>
    <mergeCell ref="AJ15:BJ18"/>
    <mergeCell ref="BK16:BT16"/>
    <mergeCell ref="AJ14:BJ14"/>
    <mergeCell ref="BK14:BT14"/>
    <mergeCell ref="BU13:CG13"/>
    <mergeCell ref="BU14:CG14"/>
    <mergeCell ref="BU16:CG16"/>
    <mergeCell ref="BU15:CG15"/>
    <mergeCell ref="A12:H13"/>
    <mergeCell ref="A14:H14"/>
    <mergeCell ref="I12:AI13"/>
    <mergeCell ref="I14:AI14"/>
    <mergeCell ref="CU26:DG26"/>
    <mergeCell ref="CH19:CT19"/>
    <mergeCell ref="BK23:BT23"/>
    <mergeCell ref="CH26:CT26"/>
    <mergeCell ref="A19:H22"/>
    <mergeCell ref="AJ19:BJ22"/>
    <mergeCell ref="BK15:BT15"/>
    <mergeCell ref="DU15:EG15"/>
    <mergeCell ref="CH18:CT18"/>
    <mergeCell ref="CU18:DG18"/>
    <mergeCell ref="DU25:EG25"/>
    <mergeCell ref="BK25:BT25"/>
    <mergeCell ref="BK19:BT19"/>
    <mergeCell ref="BK21:BT21"/>
    <mergeCell ref="BK20:BT20"/>
    <mergeCell ref="CU30:DG30"/>
    <mergeCell ref="DH30:DT30"/>
    <mergeCell ref="DU26:EG26"/>
    <mergeCell ref="DU24:EG24"/>
    <mergeCell ref="I23:AI26"/>
    <mergeCell ref="BU30:CG30"/>
    <mergeCell ref="DU23:EG23"/>
    <mergeCell ref="CU25:DG25"/>
    <mergeCell ref="DU30:EG30"/>
    <mergeCell ref="BK26:BT26"/>
    <mergeCell ref="A23:H26"/>
    <mergeCell ref="A27:H30"/>
    <mergeCell ref="BU21:CG21"/>
    <mergeCell ref="BK30:BT30"/>
    <mergeCell ref="BK17:BT17"/>
    <mergeCell ref="DH17:DT17"/>
    <mergeCell ref="I27:AI30"/>
    <mergeCell ref="BU25:CG25"/>
    <mergeCell ref="CH25:CT25"/>
    <mergeCell ref="DH25:DT25"/>
    <mergeCell ref="CH29:CT29"/>
    <mergeCell ref="BU32:CG32"/>
    <mergeCell ref="BU26:CG26"/>
    <mergeCell ref="CH30:CT30"/>
    <mergeCell ref="I19:AI22"/>
    <mergeCell ref="BU20:CG20"/>
    <mergeCell ref="AJ23:BJ26"/>
    <mergeCell ref="BK24:BT24"/>
    <mergeCell ref="AJ27:BJ30"/>
    <mergeCell ref="BK27:BT27"/>
    <mergeCell ref="CH42:CT42"/>
    <mergeCell ref="BU49:CG49"/>
    <mergeCell ref="CH43:CT43"/>
    <mergeCell ref="BU45:CG45"/>
    <mergeCell ref="BU48:CG48"/>
    <mergeCell ref="CH21:CT21"/>
    <mergeCell ref="BU35:CG35"/>
    <mergeCell ref="CH35:CT35"/>
    <mergeCell ref="CH37:CT37"/>
    <mergeCell ref="BU24:CG24"/>
    <mergeCell ref="AJ39:BD42"/>
    <mergeCell ref="BK39:BT39"/>
    <mergeCell ref="BK40:BT40"/>
    <mergeCell ref="BK41:BT41"/>
    <mergeCell ref="BK42:BT42"/>
    <mergeCell ref="CU50:DG50"/>
    <mergeCell ref="BK43:BT43"/>
    <mergeCell ref="BK44:BT44"/>
    <mergeCell ref="BK45:BT45"/>
    <mergeCell ref="BU44:CG44"/>
    <mergeCell ref="BK50:BT50"/>
    <mergeCell ref="AJ43:BJ46"/>
    <mergeCell ref="CH49:CT49"/>
    <mergeCell ref="BU46:CG46"/>
    <mergeCell ref="BU43:CG43"/>
    <mergeCell ref="AJ47:BD50"/>
    <mergeCell ref="BU51:CG51"/>
    <mergeCell ref="CH51:CT51"/>
    <mergeCell ref="CH54:CT54"/>
    <mergeCell ref="BU50:CG50"/>
    <mergeCell ref="CH50:CT50"/>
    <mergeCell ref="I43:AI46"/>
    <mergeCell ref="CH44:CT44"/>
    <mergeCell ref="BU52:CG52"/>
    <mergeCell ref="CH52:CT52"/>
    <mergeCell ref="BK49:BT49"/>
    <mergeCell ref="BK52:BT52"/>
    <mergeCell ref="BK53:BT53"/>
    <mergeCell ref="CH45:CT45"/>
    <mergeCell ref="BK46:BT46"/>
    <mergeCell ref="CU45:DG45"/>
    <mergeCell ref="CU49:DG49"/>
    <mergeCell ref="CU47:DG47"/>
    <mergeCell ref="BK48:BT48"/>
    <mergeCell ref="CH48:CT48"/>
    <mergeCell ref="CH47:CT47"/>
    <mergeCell ref="DH47:DT47"/>
    <mergeCell ref="CU48:DG48"/>
    <mergeCell ref="I55:AI58"/>
    <mergeCell ref="AJ55:BD58"/>
    <mergeCell ref="BK55:BT55"/>
    <mergeCell ref="BU56:CG56"/>
    <mergeCell ref="BK51:BT51"/>
    <mergeCell ref="BU47:CG47"/>
    <mergeCell ref="BK47:BT47"/>
    <mergeCell ref="I47:AI50"/>
    <mergeCell ref="BK54:BT54"/>
    <mergeCell ref="BK56:BT56"/>
    <mergeCell ref="CH16:CT16"/>
    <mergeCell ref="CU16:DG16"/>
    <mergeCell ref="DH16:DT16"/>
    <mergeCell ref="DU17:EG17"/>
    <mergeCell ref="DH18:DT18"/>
    <mergeCell ref="BU23:CG23"/>
    <mergeCell ref="DH20:DT20"/>
    <mergeCell ref="CU21:DG21"/>
    <mergeCell ref="EH21:EN21"/>
    <mergeCell ref="DU20:EG20"/>
    <mergeCell ref="EH20:EN20"/>
    <mergeCell ref="CH17:CT17"/>
    <mergeCell ref="CH24:CT24"/>
    <mergeCell ref="CU24:DG24"/>
    <mergeCell ref="CH23:CT23"/>
    <mergeCell ref="CU23:DG23"/>
    <mergeCell ref="DU22:EG22"/>
    <mergeCell ref="DH23:DT23"/>
    <mergeCell ref="EH18:EN18"/>
    <mergeCell ref="DH15:DT15"/>
    <mergeCell ref="CU17:DG17"/>
    <mergeCell ref="CU15:DG15"/>
    <mergeCell ref="CH15:CT15"/>
    <mergeCell ref="EH15:EN15"/>
    <mergeCell ref="CH20:CT20"/>
    <mergeCell ref="EH19:EN19"/>
    <mergeCell ref="DU18:EG18"/>
    <mergeCell ref="EH26:EN26"/>
    <mergeCell ref="EH12:EN13"/>
    <mergeCell ref="EH16:EN16"/>
    <mergeCell ref="EH17:EN17"/>
    <mergeCell ref="EH14:EN14"/>
    <mergeCell ref="BU12:EG12"/>
    <mergeCell ref="DU13:EG13"/>
    <mergeCell ref="DU14:EG14"/>
    <mergeCell ref="DU19:EG19"/>
    <mergeCell ref="DU16:EG16"/>
    <mergeCell ref="DH45:DT45"/>
    <mergeCell ref="DU39:EG39"/>
    <mergeCell ref="DU40:EG40"/>
    <mergeCell ref="DH21:DT21"/>
    <mergeCell ref="DH28:DT28"/>
    <mergeCell ref="DU21:EG21"/>
    <mergeCell ref="DH37:DT37"/>
    <mergeCell ref="CU20:DG20"/>
    <mergeCell ref="CU19:DG19"/>
    <mergeCell ref="DH19:DT19"/>
    <mergeCell ref="CH56:CT56"/>
    <mergeCell ref="CH41:CT41"/>
    <mergeCell ref="EH44:EN44"/>
    <mergeCell ref="CH46:CT46"/>
    <mergeCell ref="CU46:DG46"/>
    <mergeCell ref="DH46:DT46"/>
    <mergeCell ref="EH56:EN56"/>
    <mergeCell ref="CH104:CT104"/>
    <mergeCell ref="EH35:EN35"/>
    <mergeCell ref="EH36:EN36"/>
    <mergeCell ref="EH37:EN37"/>
    <mergeCell ref="DU57:EG57"/>
    <mergeCell ref="EH57:EN57"/>
    <mergeCell ref="DH38:DT38"/>
    <mergeCell ref="DU37:EG37"/>
    <mergeCell ref="DU45:EG45"/>
    <mergeCell ref="DH48:DT48"/>
    <mergeCell ref="EH33:EN33"/>
    <mergeCell ref="EH38:EN38"/>
    <mergeCell ref="CH103:CT103"/>
    <mergeCell ref="DH58:DT58"/>
    <mergeCell ref="DU58:EG58"/>
    <mergeCell ref="DH41:DT41"/>
    <mergeCell ref="DH42:DT42"/>
    <mergeCell ref="DH39:DT39"/>
    <mergeCell ref="DH40:DT40"/>
    <mergeCell ref="EH49:EN49"/>
    <mergeCell ref="EH45:EN45"/>
    <mergeCell ref="EH51:EN51"/>
    <mergeCell ref="DH83:DT83"/>
    <mergeCell ref="DU83:EG83"/>
    <mergeCell ref="EH61:EN61"/>
    <mergeCell ref="EH67:EN67"/>
    <mergeCell ref="EH55:EN55"/>
    <mergeCell ref="DH56:DT56"/>
    <mergeCell ref="DU56:EG56"/>
    <mergeCell ref="DU70:EG70"/>
    <mergeCell ref="EH68:EN68"/>
    <mergeCell ref="EH69:EN69"/>
    <mergeCell ref="DH112:DT112"/>
    <mergeCell ref="DU112:EG112"/>
    <mergeCell ref="EH112:EN112"/>
    <mergeCell ref="DU41:EG41"/>
    <mergeCell ref="DU42:EG42"/>
    <mergeCell ref="EH41:EN41"/>
    <mergeCell ref="EH42:EN42"/>
    <mergeCell ref="DH44:DT44"/>
    <mergeCell ref="DU43:EG43"/>
    <mergeCell ref="A112:O112"/>
    <mergeCell ref="AJ112:BD112"/>
    <mergeCell ref="BK112:BT112"/>
    <mergeCell ref="BU112:CG112"/>
    <mergeCell ref="CH112:CT112"/>
    <mergeCell ref="DU51:EG51"/>
    <mergeCell ref="DU55:EG55"/>
    <mergeCell ref="DU104:EG104"/>
    <mergeCell ref="DH43:DT43"/>
    <mergeCell ref="CU112:DG112"/>
    <mergeCell ref="EH58:EN58"/>
    <mergeCell ref="EH39:EN39"/>
    <mergeCell ref="CU43:DG43"/>
    <mergeCell ref="DU48:EG48"/>
    <mergeCell ref="DU47:EG47"/>
    <mergeCell ref="EH48:EN48"/>
    <mergeCell ref="EH47:EN47"/>
    <mergeCell ref="CU44:DG44"/>
    <mergeCell ref="EH43:EN43"/>
    <mergeCell ref="EH111:EN111"/>
    <mergeCell ref="I11:O11"/>
    <mergeCell ref="AJ11:BD11"/>
    <mergeCell ref="BK11:BT11"/>
    <mergeCell ref="BU11:CG11"/>
    <mergeCell ref="CH11:CT11"/>
    <mergeCell ref="CU11:DG11"/>
    <mergeCell ref="EH106:EN106"/>
    <mergeCell ref="DH24:DT24"/>
    <mergeCell ref="DH51:DT51"/>
    <mergeCell ref="EH114:EN114"/>
    <mergeCell ref="A113:O113"/>
    <mergeCell ref="A111:O111"/>
    <mergeCell ref="AJ111:BD111"/>
    <mergeCell ref="BK111:BT111"/>
    <mergeCell ref="BU111:CG111"/>
    <mergeCell ref="CH111:CT111"/>
    <mergeCell ref="CU111:DG111"/>
    <mergeCell ref="DH111:DT111"/>
    <mergeCell ref="DU111:EG111"/>
    <mergeCell ref="DU113:EG113"/>
    <mergeCell ref="EH113:EN113"/>
    <mergeCell ref="A114:O114"/>
    <mergeCell ref="AJ114:BD114"/>
    <mergeCell ref="BK114:BT114"/>
    <mergeCell ref="BU114:CG114"/>
    <mergeCell ref="CH114:CT114"/>
    <mergeCell ref="CU114:DG114"/>
    <mergeCell ref="DH114:DT114"/>
    <mergeCell ref="DU114:EG114"/>
    <mergeCell ref="CU5:EN5"/>
    <mergeCell ref="CU6:EN6"/>
    <mergeCell ref="CU7:EX7"/>
    <mergeCell ref="CU1:EN1"/>
    <mergeCell ref="AJ113:BD113"/>
    <mergeCell ref="BK113:BT113"/>
    <mergeCell ref="BU113:CG113"/>
    <mergeCell ref="CH113:CT113"/>
    <mergeCell ref="CU113:DG113"/>
    <mergeCell ref="DH113:DT113"/>
    <mergeCell ref="A11:H11"/>
    <mergeCell ref="A8:EN10"/>
    <mergeCell ref="A1:O7"/>
    <mergeCell ref="AJ1:BC7"/>
    <mergeCell ref="BD1:BT7"/>
    <mergeCell ref="BU1:CG7"/>
    <mergeCell ref="CH1:CT7"/>
    <mergeCell ref="CU2:EN2"/>
    <mergeCell ref="CU3:EN3"/>
    <mergeCell ref="CU4:EN4"/>
    <mergeCell ref="DU78:EG78"/>
    <mergeCell ref="EH78:EN78"/>
    <mergeCell ref="BK75:BT75"/>
    <mergeCell ref="BK76:BT76"/>
    <mergeCell ref="BK77:BT77"/>
    <mergeCell ref="BU75:CG75"/>
    <mergeCell ref="CU77:DG77"/>
    <mergeCell ref="DH75:DT75"/>
    <mergeCell ref="DH76:DT76"/>
    <mergeCell ref="DH77:DT77"/>
    <mergeCell ref="A75:H78"/>
    <mergeCell ref="I75:O78"/>
    <mergeCell ref="AJ75:BD78"/>
    <mergeCell ref="BK78:BT78"/>
    <mergeCell ref="BU78:CG78"/>
    <mergeCell ref="CH78:CT78"/>
    <mergeCell ref="EH75:EN75"/>
    <mergeCell ref="EH76:EN76"/>
    <mergeCell ref="EH77:EN77"/>
    <mergeCell ref="DU11:EG11"/>
    <mergeCell ref="EH11:EN11"/>
    <mergeCell ref="DH13:DT13"/>
    <mergeCell ref="EH40:EN40"/>
    <mergeCell ref="DU44:EG44"/>
    <mergeCell ref="EH46:EN46"/>
    <mergeCell ref="DU46:EG46"/>
    <mergeCell ref="CH110:CT110"/>
    <mergeCell ref="CU110:DG110"/>
    <mergeCell ref="DH110:DT110"/>
    <mergeCell ref="DU110:EG110"/>
    <mergeCell ref="CU109:DG109"/>
    <mergeCell ref="DH11:DT11"/>
    <mergeCell ref="DU75:EG75"/>
    <mergeCell ref="DU76:EG76"/>
    <mergeCell ref="DU77:EG77"/>
    <mergeCell ref="DH78:DT78"/>
    <mergeCell ref="A107:H110"/>
    <mergeCell ref="I107:AI110"/>
    <mergeCell ref="AJ107:BD110"/>
    <mergeCell ref="BK107:BT107"/>
    <mergeCell ref="BU107:CG107"/>
    <mergeCell ref="CH107:CT107"/>
    <mergeCell ref="BU109:CG109"/>
    <mergeCell ref="CH109:CT109"/>
    <mergeCell ref="BK110:BT110"/>
    <mergeCell ref="BU110:CG110"/>
    <mergeCell ref="EH110:EN110"/>
    <mergeCell ref="EH107:EN107"/>
    <mergeCell ref="BK108:BT108"/>
    <mergeCell ref="BU108:CG108"/>
    <mergeCell ref="CH108:CT108"/>
    <mergeCell ref="CU108:DG108"/>
    <mergeCell ref="DH108:DT108"/>
    <mergeCell ref="CU107:DG107"/>
    <mergeCell ref="DH107:DT107"/>
    <mergeCell ref="DU107:EG107"/>
    <mergeCell ref="DU108:EG108"/>
    <mergeCell ref="EH108:EN108"/>
    <mergeCell ref="BK109:BT109"/>
    <mergeCell ref="DH109:DT109"/>
    <mergeCell ref="DU109:EG109"/>
    <mergeCell ref="EH109:EN109"/>
  </mergeCells>
  <printOptions/>
  <pageMargins left="0.9" right="0.2362204724409449" top="0.6692913385826772" bottom="0.4330708661417323" header="0.3937007874015748" footer="0.1968503937007874"/>
  <pageSetup blackAndWhite="1" cellComments="asDisplayed" horizontalDpi="600" verticalDpi="600" orientation="portrait" paperSize="9" scale="69" r:id="rId1"/>
  <rowBreaks count="4" manualBreakCount="4">
    <brk id="34" max="143" man="1"/>
    <brk id="62" max="143" man="1"/>
    <brk id="82" max="143" man="1"/>
    <brk id="102" max="1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N111"/>
  <sheetViews>
    <sheetView tabSelected="1" zoomScaleSheetLayoutView="106" workbookViewId="0" topLeftCell="A1">
      <selection activeCell="DO102" sqref="DO102:DU102"/>
    </sheetView>
  </sheetViews>
  <sheetFormatPr defaultColWidth="0.875" defaultRowHeight="12.75"/>
  <cols>
    <col min="1" max="1" width="5.625" style="1" customWidth="1"/>
    <col min="2" max="2" width="1.875" style="1" customWidth="1"/>
    <col min="3" max="5" width="0.875" style="1" customWidth="1"/>
    <col min="6" max="6" width="0.6171875" style="1" customWidth="1"/>
    <col min="7" max="7" width="0.875" style="1" customWidth="1"/>
    <col min="8" max="8" width="0.74609375" style="1" customWidth="1"/>
    <col min="9" max="9" width="0.875" style="1" customWidth="1"/>
    <col min="10" max="16" width="0.875" style="1" hidden="1" customWidth="1"/>
    <col min="17" max="25" width="0.875" style="1" customWidth="1"/>
    <col min="26" max="26" width="1.12109375" style="1" customWidth="1"/>
    <col min="27" max="33" width="0.875" style="1" customWidth="1"/>
    <col min="34" max="34" width="5.375" style="1" customWidth="1"/>
    <col min="35" max="35" width="0.74609375" style="1" customWidth="1"/>
    <col min="36" max="36" width="0.875" style="1" hidden="1" customWidth="1"/>
    <col min="37" max="37" width="0.74609375" style="1" hidden="1" customWidth="1"/>
    <col min="38" max="38" width="0.2421875" style="1" hidden="1" customWidth="1"/>
    <col min="39" max="43" width="0.875" style="1" hidden="1" customWidth="1"/>
    <col min="44" max="52" width="0.875" style="1" customWidth="1"/>
    <col min="53" max="53" width="8.875" style="1" customWidth="1"/>
    <col min="54" max="65" width="0.875" style="1" customWidth="1"/>
    <col min="66" max="66" width="1.625" style="1" customWidth="1"/>
    <col min="67" max="78" width="0.875" style="1" customWidth="1"/>
    <col min="79" max="79" width="1.875" style="1" customWidth="1"/>
    <col min="80" max="90" width="0.875" style="1" customWidth="1"/>
    <col min="91" max="91" width="1.25" style="1" customWidth="1"/>
    <col min="92" max="103" width="0.875" style="1" customWidth="1"/>
    <col min="104" max="104" width="1.75390625" style="1" customWidth="1"/>
    <col min="105" max="118" width="0.875" style="1" customWidth="1"/>
    <col min="119" max="119" width="1.625" style="1" customWidth="1"/>
    <col min="120" max="124" width="0.875" style="1" customWidth="1"/>
    <col min="125" max="125" width="7.375" style="1" customWidth="1"/>
    <col min="126" max="126" width="4.00390625" style="1" customWidth="1"/>
    <col min="127" max="16384" width="0.875" style="1" customWidth="1"/>
  </cols>
  <sheetData>
    <row r="1" spans="1:126" ht="15.75">
      <c r="A1" s="136"/>
      <c r="B1" s="136"/>
      <c r="C1" s="136"/>
      <c r="D1" s="136"/>
      <c r="E1" s="136"/>
      <c r="F1" s="136"/>
      <c r="G1" s="136"/>
      <c r="H1" s="136"/>
      <c r="I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40" t="s">
        <v>69</v>
      </c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</row>
    <row r="2" spans="1:126" ht="12.75" customHeight="1">
      <c r="A2" s="136"/>
      <c r="B2" s="136"/>
      <c r="C2" s="136"/>
      <c r="D2" s="136"/>
      <c r="E2" s="136"/>
      <c r="F2" s="136"/>
      <c r="G2" s="136"/>
      <c r="H2" s="136"/>
      <c r="I2" s="136"/>
      <c r="J2" s="3"/>
      <c r="K2" s="3"/>
      <c r="L2" s="3"/>
      <c r="M2" s="3"/>
      <c r="N2" s="3"/>
      <c r="O2" s="3"/>
      <c r="P2" s="3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</row>
    <row r="3" spans="1:126" ht="11.25" customHeight="1">
      <c r="A3" s="136"/>
      <c r="B3" s="136"/>
      <c r="C3" s="136"/>
      <c r="D3" s="136"/>
      <c r="E3" s="136"/>
      <c r="F3" s="136"/>
      <c r="G3" s="136"/>
      <c r="H3" s="136"/>
      <c r="I3" s="136"/>
      <c r="J3" s="3"/>
      <c r="K3" s="3"/>
      <c r="L3" s="3"/>
      <c r="M3" s="3"/>
      <c r="N3" s="3"/>
      <c r="O3" s="3"/>
      <c r="P3" s="3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56" t="s">
        <v>62</v>
      </c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</row>
    <row r="4" spans="1:126" ht="12.75" customHeight="1">
      <c r="A4" s="136"/>
      <c r="B4" s="136"/>
      <c r="C4" s="136"/>
      <c r="D4" s="136"/>
      <c r="E4" s="136"/>
      <c r="F4" s="136"/>
      <c r="G4" s="136"/>
      <c r="H4" s="136"/>
      <c r="I4" s="136"/>
      <c r="J4" s="3"/>
      <c r="K4" s="3"/>
      <c r="L4" s="3"/>
      <c r="M4" s="3"/>
      <c r="N4" s="3"/>
      <c r="O4" s="3"/>
      <c r="P4" s="3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56" t="s">
        <v>63</v>
      </c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</row>
    <row r="5" spans="1:126" ht="12.75" customHeight="1">
      <c r="A5" s="136"/>
      <c r="B5" s="136"/>
      <c r="C5" s="136"/>
      <c r="D5" s="136"/>
      <c r="E5" s="136"/>
      <c r="F5" s="136"/>
      <c r="G5" s="136"/>
      <c r="H5" s="136"/>
      <c r="I5" s="136"/>
      <c r="J5" s="3"/>
      <c r="K5" s="3"/>
      <c r="L5" s="3"/>
      <c r="M5" s="3"/>
      <c r="N5" s="3"/>
      <c r="O5" s="3"/>
      <c r="P5" s="3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56" t="s">
        <v>64</v>
      </c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</row>
    <row r="6" spans="1:126" ht="14.25" customHeight="1">
      <c r="A6" s="136"/>
      <c r="B6" s="136"/>
      <c r="C6" s="136"/>
      <c r="D6" s="136"/>
      <c r="E6" s="136"/>
      <c r="F6" s="136"/>
      <c r="G6" s="136"/>
      <c r="H6" s="136"/>
      <c r="I6" s="136"/>
      <c r="J6" s="3"/>
      <c r="K6" s="3"/>
      <c r="L6" s="3"/>
      <c r="M6" s="3"/>
      <c r="N6" s="3"/>
      <c r="O6" s="3"/>
      <c r="P6" s="3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56" t="s">
        <v>73</v>
      </c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</row>
    <row r="7" spans="1:137" ht="12.75" customHeight="1">
      <c r="A7" s="136"/>
      <c r="B7" s="136"/>
      <c r="C7" s="136"/>
      <c r="D7" s="136"/>
      <c r="E7" s="136"/>
      <c r="F7" s="136"/>
      <c r="G7" s="136"/>
      <c r="H7" s="136"/>
      <c r="I7" s="136"/>
      <c r="J7" s="3"/>
      <c r="K7" s="3"/>
      <c r="L7" s="3"/>
      <c r="M7" s="3"/>
      <c r="N7" s="3"/>
      <c r="O7" s="3"/>
      <c r="P7" s="3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</row>
    <row r="8" spans="1:126" ht="12.75" customHeight="1">
      <c r="A8" s="136"/>
      <c r="B8" s="136"/>
      <c r="C8" s="136"/>
      <c r="D8" s="136"/>
      <c r="E8" s="136"/>
      <c r="F8" s="136"/>
      <c r="G8" s="136"/>
      <c r="H8" s="136"/>
      <c r="I8" s="136"/>
      <c r="J8" s="3"/>
      <c r="K8" s="3"/>
      <c r="L8" s="3"/>
      <c r="M8" s="3"/>
      <c r="N8" s="3"/>
      <c r="O8" s="3"/>
      <c r="P8" s="3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</row>
    <row r="9" spans="1:126" ht="12.75" customHeight="1">
      <c r="A9" s="141" t="s">
        <v>66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36"/>
    </row>
    <row r="10" spans="1:126" ht="11.2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36"/>
    </row>
    <row r="11" spans="1:126" s="2" customFormat="1" ht="13.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36"/>
    </row>
    <row r="12" spans="2:125" ht="29.25" customHeight="1">
      <c r="B12" s="139"/>
      <c r="C12" s="139"/>
      <c r="D12" s="139"/>
      <c r="E12" s="139"/>
      <c r="F12" s="139"/>
      <c r="G12" s="139"/>
      <c r="H12" s="139"/>
      <c r="I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</row>
    <row r="13" spans="1:125" ht="20.25" customHeight="1">
      <c r="A13" s="143" t="s">
        <v>54</v>
      </c>
      <c r="B13" s="143" t="s">
        <v>15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 t="s">
        <v>14</v>
      </c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 t="s">
        <v>55</v>
      </c>
      <c r="AS13" s="143"/>
      <c r="AT13" s="143"/>
      <c r="AU13" s="143"/>
      <c r="AV13" s="143"/>
      <c r="AW13" s="143"/>
      <c r="AX13" s="143"/>
      <c r="AY13" s="143"/>
      <c r="AZ13" s="143"/>
      <c r="BA13" s="143"/>
      <c r="BB13" s="147" t="s">
        <v>10</v>
      </c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 t="s">
        <v>16</v>
      </c>
      <c r="DP13" s="147"/>
      <c r="DQ13" s="147"/>
      <c r="DR13" s="147"/>
      <c r="DS13" s="147"/>
      <c r="DT13" s="147"/>
      <c r="DU13" s="147"/>
    </row>
    <row r="14" spans="1:125" ht="57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 t="s">
        <v>84</v>
      </c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 t="s">
        <v>9</v>
      </c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 t="s">
        <v>57</v>
      </c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 t="s">
        <v>58</v>
      </c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 t="s">
        <v>59</v>
      </c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7"/>
      <c r="DP14" s="147"/>
      <c r="DQ14" s="147"/>
      <c r="DR14" s="147"/>
      <c r="DS14" s="147"/>
      <c r="DT14" s="147"/>
      <c r="DU14" s="147"/>
    </row>
    <row r="15" spans="1:125" ht="15">
      <c r="A15" s="4"/>
      <c r="B15" s="146" t="s">
        <v>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 t="s">
        <v>2</v>
      </c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 t="s">
        <v>3</v>
      </c>
      <c r="AS15" s="146"/>
      <c r="AT15" s="146"/>
      <c r="AU15" s="146"/>
      <c r="AV15" s="146"/>
      <c r="AW15" s="146"/>
      <c r="AX15" s="146"/>
      <c r="AY15" s="146"/>
      <c r="AZ15" s="146"/>
      <c r="BA15" s="146"/>
      <c r="BB15" s="146" t="s">
        <v>4</v>
      </c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 t="s">
        <v>5</v>
      </c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 t="s">
        <v>6</v>
      </c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 t="s">
        <v>7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 t="s">
        <v>12</v>
      </c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 t="s">
        <v>13</v>
      </c>
      <c r="DP15" s="146"/>
      <c r="DQ15" s="146"/>
      <c r="DR15" s="146"/>
      <c r="DS15" s="146"/>
      <c r="DT15" s="146"/>
      <c r="DU15" s="146"/>
    </row>
    <row r="16" spans="1:125" ht="24.75" customHeight="1">
      <c r="A16" s="135"/>
      <c r="B16" s="144" t="s">
        <v>21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3" t="s">
        <v>70</v>
      </c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35" t="s">
        <v>17</v>
      </c>
      <c r="AS16" s="135"/>
      <c r="AT16" s="135"/>
      <c r="AU16" s="135"/>
      <c r="AV16" s="135"/>
      <c r="AW16" s="135"/>
      <c r="AX16" s="135"/>
      <c r="AY16" s="135"/>
      <c r="AZ16" s="135"/>
      <c r="BA16" s="135"/>
      <c r="BB16" s="30">
        <f>SUM('приложение №4'!BU15:CG15)</f>
        <v>59424.19999999999</v>
      </c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>
        <f>SUM('приложение №4'!CH15:CT15)</f>
        <v>71646.12</v>
      </c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>
        <f>SUM('приложение №4'!CU15:DG15)</f>
        <v>45980.7</v>
      </c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>
        <f>SUM('приложение №4'!DH15:DT15)</f>
        <v>39325.299999999996</v>
      </c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>
        <f>SUM('приложение №4'!DU15:EG15)</f>
        <v>39325.299999999996</v>
      </c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>
        <f>SUM(BB16:DN16)</f>
        <v>255701.61999999994</v>
      </c>
      <c r="DP16" s="30"/>
      <c r="DQ16" s="30"/>
      <c r="DR16" s="30"/>
      <c r="DS16" s="30"/>
      <c r="DT16" s="30"/>
      <c r="DU16" s="30"/>
    </row>
    <row r="17" spans="1:125" ht="29.25" customHeight="1">
      <c r="A17" s="135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32" t="s">
        <v>51</v>
      </c>
      <c r="AS17" s="132"/>
      <c r="AT17" s="132"/>
      <c r="AU17" s="132"/>
      <c r="AV17" s="132"/>
      <c r="AW17" s="132"/>
      <c r="AX17" s="132"/>
      <c r="AY17" s="132"/>
      <c r="AZ17" s="132"/>
      <c r="BA17" s="132"/>
      <c r="BB17" s="27">
        <f>SUM(BB16)</f>
        <v>59424.19999999999</v>
      </c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>
        <f>SUM(BO16)</f>
        <v>71646.12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>
        <f>SUM(CB16)</f>
        <v>45980.7</v>
      </c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>
        <f>SUM(CO16)</f>
        <v>39325.299999999996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>
        <f>SUM(DB16)</f>
        <v>39325.299999999996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>
        <f>SUM(BB17:DN18)</f>
        <v>255701.61999999994</v>
      </c>
      <c r="DP17" s="27"/>
      <c r="DQ17" s="27"/>
      <c r="DR17" s="27"/>
      <c r="DS17" s="27"/>
      <c r="DT17" s="27"/>
      <c r="DU17" s="27"/>
    </row>
    <row r="18" spans="1:125" ht="46.5" customHeight="1">
      <c r="A18" s="135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</row>
    <row r="19" spans="1:125" ht="69" customHeight="1">
      <c r="A19" s="135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34" t="s">
        <v>50</v>
      </c>
      <c r="AS19" s="134"/>
      <c r="AT19" s="134"/>
      <c r="AU19" s="134"/>
      <c r="AV19" s="134"/>
      <c r="AW19" s="134"/>
      <c r="AX19" s="134"/>
      <c r="AY19" s="134"/>
      <c r="AZ19" s="134"/>
      <c r="BA19" s="134"/>
      <c r="BB19" s="27">
        <v>0</v>
      </c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7">
        <v>0</v>
      </c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7">
        <v>0</v>
      </c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7">
        <v>0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7">
        <v>0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7">
        <v>0</v>
      </c>
      <c r="DP19" s="28"/>
      <c r="DQ19" s="28"/>
      <c r="DR19" s="28"/>
      <c r="DS19" s="28"/>
      <c r="DT19" s="28"/>
      <c r="DU19" s="28"/>
    </row>
    <row r="20" spans="1:125" ht="27.75" customHeight="1">
      <c r="A20" s="113" t="s">
        <v>0</v>
      </c>
      <c r="B20" s="144" t="s">
        <v>22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3" t="s">
        <v>23</v>
      </c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35" t="s">
        <v>17</v>
      </c>
      <c r="AS20" s="135"/>
      <c r="AT20" s="135"/>
      <c r="AU20" s="135"/>
      <c r="AV20" s="135"/>
      <c r="AW20" s="135"/>
      <c r="AX20" s="135"/>
      <c r="AY20" s="135"/>
      <c r="AZ20" s="135"/>
      <c r="BA20" s="135"/>
      <c r="BB20" s="30">
        <f>SUM('приложение №4'!BU19:CG19)</f>
        <v>20042.385000000002</v>
      </c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30">
        <f>SUM('приложение №4'!CH19:CT19)</f>
        <v>25380.116</v>
      </c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30">
        <f>SUM('приложение №4'!CU19:DG19)</f>
        <v>19410</v>
      </c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30">
        <f>SUM('приложение №4'!DH19:DT19)</f>
        <v>16018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30">
        <f>SUM('приложение №4'!DU19:EG19)</f>
        <v>16018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30">
        <f>SUM('приложение №4'!EH19:EN19)</f>
        <v>96868.501</v>
      </c>
      <c r="DP20" s="28"/>
      <c r="DQ20" s="28"/>
      <c r="DR20" s="28"/>
      <c r="DS20" s="28"/>
      <c r="DT20" s="28"/>
      <c r="DU20" s="28"/>
    </row>
    <row r="21" spans="1:125" ht="24" customHeight="1">
      <c r="A21" s="11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32" t="s">
        <v>51</v>
      </c>
      <c r="AS21" s="132"/>
      <c r="AT21" s="132"/>
      <c r="AU21" s="132"/>
      <c r="AV21" s="132"/>
      <c r="AW21" s="132"/>
      <c r="AX21" s="132"/>
      <c r="AY21" s="132"/>
      <c r="AZ21" s="132"/>
      <c r="BA21" s="132"/>
      <c r="BB21" s="27">
        <f>SUM(BB20)</f>
        <v>20042.385000000002</v>
      </c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>
        <f>SUM(BO20)</f>
        <v>25380.116</v>
      </c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>
        <f>SUM(CB20)</f>
        <v>19410</v>
      </c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>
        <f>SUM(CO20)</f>
        <v>16018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>
        <f>SUM(DB20)</f>
        <v>16018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>
        <f>SUM(DO20)</f>
        <v>96868.501</v>
      </c>
      <c r="DP21" s="27"/>
      <c r="DQ21" s="27"/>
      <c r="DR21" s="27"/>
      <c r="DS21" s="27"/>
      <c r="DT21" s="27"/>
      <c r="DU21" s="27"/>
    </row>
    <row r="22" spans="1:125" ht="64.5" customHeight="1">
      <c r="A22" s="11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</row>
    <row r="23" spans="1:125" ht="42.75" customHeight="1">
      <c r="A23" s="11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34" t="s">
        <v>50</v>
      </c>
      <c r="AS23" s="134"/>
      <c r="AT23" s="134"/>
      <c r="AU23" s="134"/>
      <c r="AV23" s="134"/>
      <c r="AW23" s="134"/>
      <c r="AX23" s="134"/>
      <c r="AY23" s="134"/>
      <c r="AZ23" s="134"/>
      <c r="BA23" s="134"/>
      <c r="BB23" s="27">
        <v>0</v>
      </c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7">
        <v>0</v>
      </c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7">
        <v>0</v>
      </c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7">
        <v>0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7">
        <v>0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7">
        <v>0</v>
      </c>
      <c r="DP23" s="28"/>
      <c r="DQ23" s="28"/>
      <c r="DR23" s="28"/>
      <c r="DS23" s="28"/>
      <c r="DT23" s="28"/>
      <c r="DU23" s="28"/>
    </row>
    <row r="24" spans="1:125" ht="24" customHeight="1">
      <c r="A24" s="113" t="s">
        <v>25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3" t="s">
        <v>24</v>
      </c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35" t="s">
        <v>17</v>
      </c>
      <c r="AS24" s="135"/>
      <c r="AT24" s="135"/>
      <c r="AU24" s="135"/>
      <c r="AV24" s="135"/>
      <c r="AW24" s="135"/>
      <c r="AX24" s="135"/>
      <c r="AY24" s="135"/>
      <c r="AZ24" s="135"/>
      <c r="BA24" s="135"/>
      <c r="BB24" s="30">
        <f>SUM('приложение №4'!BU23:CG23)</f>
        <v>10814.687</v>
      </c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30">
        <f>SUM('приложение №4'!CH23:CT23)</f>
        <v>10840.836</v>
      </c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30">
        <f>SUM('приложение №4'!CU23:DG23)</f>
        <v>7181.8</v>
      </c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30">
        <f>SUM('приложение №4'!DH23:DT23)</f>
        <v>6906.9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30">
        <f>SUM('приложение №4'!DU23:EG23)</f>
        <v>6906.9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30">
        <f>SUM('приложение №4'!EH23:EN23)</f>
        <v>42651.123</v>
      </c>
      <c r="DP24" s="28"/>
      <c r="DQ24" s="28"/>
      <c r="DR24" s="28"/>
      <c r="DS24" s="28"/>
      <c r="DT24" s="28"/>
      <c r="DU24" s="28"/>
    </row>
    <row r="25" spans="1:125" ht="27.75" customHeight="1">
      <c r="A25" s="113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32" t="s">
        <v>51</v>
      </c>
      <c r="AS25" s="132"/>
      <c r="AT25" s="132"/>
      <c r="AU25" s="132"/>
      <c r="AV25" s="132"/>
      <c r="AW25" s="132"/>
      <c r="AX25" s="132"/>
      <c r="AY25" s="132"/>
      <c r="AZ25" s="132"/>
      <c r="BA25" s="132"/>
      <c r="BB25" s="27">
        <f>SUM(BB24)</f>
        <v>10814.687</v>
      </c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>
        <f>SUM(BO24)</f>
        <v>10840.836</v>
      </c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>
        <f>SUM(CB24)</f>
        <v>7181.8</v>
      </c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>
        <v>8664.9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>
        <v>8664.9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>
        <f>SUM(DO24)</f>
        <v>42651.123</v>
      </c>
      <c r="DP25" s="27"/>
      <c r="DQ25" s="27"/>
      <c r="DR25" s="27"/>
      <c r="DS25" s="27"/>
      <c r="DT25" s="27"/>
      <c r="DU25" s="27"/>
    </row>
    <row r="26" spans="1:125" ht="63.75" customHeight="1">
      <c r="A26" s="113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</row>
    <row r="27" spans="1:125" ht="30.75" customHeight="1">
      <c r="A27" s="113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34" t="s">
        <v>50</v>
      </c>
      <c r="AS27" s="134"/>
      <c r="AT27" s="134"/>
      <c r="AU27" s="134"/>
      <c r="AV27" s="134"/>
      <c r="AW27" s="134"/>
      <c r="AX27" s="134"/>
      <c r="AY27" s="134"/>
      <c r="AZ27" s="134"/>
      <c r="BA27" s="134"/>
      <c r="BB27" s="27">
        <v>0</v>
      </c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7">
        <v>0</v>
      </c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7">
        <v>0</v>
      </c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7">
        <v>0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7">
        <v>0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7">
        <v>0</v>
      </c>
      <c r="DP27" s="28"/>
      <c r="DQ27" s="28"/>
      <c r="DR27" s="28"/>
      <c r="DS27" s="28"/>
      <c r="DT27" s="28"/>
      <c r="DU27" s="28"/>
    </row>
    <row r="28" spans="1:125" ht="24" customHeight="1">
      <c r="A28" s="113" t="s">
        <v>48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3" t="s">
        <v>26</v>
      </c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33" t="s">
        <v>17</v>
      </c>
      <c r="AS28" s="133"/>
      <c r="AT28" s="133"/>
      <c r="AU28" s="133"/>
      <c r="AV28" s="133"/>
      <c r="AW28" s="133"/>
      <c r="AX28" s="133"/>
      <c r="AY28" s="133"/>
      <c r="AZ28" s="133"/>
      <c r="BA28" s="133"/>
      <c r="BB28" s="30">
        <f>SUM('приложение №4'!BU27:CG27)</f>
        <v>0</v>
      </c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30">
        <f>SUM('приложение №4'!CH27:CT27)</f>
        <v>115</v>
      </c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30">
        <f>SUM('приложение №4'!CU27:DG27)</f>
        <v>0</v>
      </c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30">
        <f>SUM('приложение №4'!DH27:DT27)</f>
        <v>0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30">
        <f>SUM('приложение №4'!DU27:EG27)</f>
        <v>0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30">
        <f>SUM('приложение №4'!EH27:EN27)</f>
        <v>115</v>
      </c>
      <c r="DP28" s="28"/>
      <c r="DQ28" s="28"/>
      <c r="DR28" s="28"/>
      <c r="DS28" s="28"/>
      <c r="DT28" s="28"/>
      <c r="DU28" s="28"/>
    </row>
    <row r="29" spans="1:125" ht="30.75" customHeight="1">
      <c r="A29" s="113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32" t="s">
        <v>51</v>
      </c>
      <c r="AS29" s="132"/>
      <c r="AT29" s="132"/>
      <c r="AU29" s="132"/>
      <c r="AV29" s="132"/>
      <c r="AW29" s="132"/>
      <c r="AX29" s="132"/>
      <c r="AY29" s="132"/>
      <c r="AZ29" s="132"/>
      <c r="BA29" s="132"/>
      <c r="BB29" s="27">
        <f>SUM(BB28)</f>
        <v>0</v>
      </c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>
        <f>SUM(BO28)</f>
        <v>115</v>
      </c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>
        <f>SUM(CB28)</f>
        <v>0</v>
      </c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>
        <f>SUM(CO28)</f>
        <v>0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>
        <f>SUM(DB28)</f>
        <v>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>
        <f>SUM(DO28)</f>
        <v>115</v>
      </c>
      <c r="DP29" s="27"/>
      <c r="DQ29" s="27"/>
      <c r="DR29" s="27"/>
      <c r="DS29" s="27"/>
      <c r="DT29" s="27"/>
      <c r="DU29" s="27"/>
    </row>
    <row r="30" spans="1:125" ht="62.25" customHeight="1">
      <c r="A30" s="113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</row>
    <row r="31" spans="1:125" ht="33" customHeight="1">
      <c r="A31" s="113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34" t="s">
        <v>50</v>
      </c>
      <c r="AS31" s="134"/>
      <c r="AT31" s="134"/>
      <c r="AU31" s="134"/>
      <c r="AV31" s="134"/>
      <c r="AW31" s="134"/>
      <c r="AX31" s="134"/>
      <c r="AY31" s="134"/>
      <c r="AZ31" s="134"/>
      <c r="BA31" s="134"/>
      <c r="BB31" s="27">
        <v>0</v>
      </c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7">
        <v>0</v>
      </c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7">
        <v>0</v>
      </c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7">
        <v>0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7">
        <v>0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7">
        <v>0</v>
      </c>
      <c r="DP31" s="28"/>
      <c r="DQ31" s="28"/>
      <c r="DR31" s="28"/>
      <c r="DS31" s="28"/>
      <c r="DT31" s="28"/>
      <c r="DU31" s="28"/>
    </row>
    <row r="32" spans="1:125" ht="27" customHeight="1">
      <c r="A32" s="113" t="s">
        <v>27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3" t="s">
        <v>28</v>
      </c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35" t="s">
        <v>17</v>
      </c>
      <c r="AS32" s="135"/>
      <c r="AT32" s="135"/>
      <c r="AU32" s="135"/>
      <c r="AV32" s="135"/>
      <c r="AW32" s="135"/>
      <c r="AX32" s="135"/>
      <c r="AY32" s="135"/>
      <c r="AZ32" s="135"/>
      <c r="BA32" s="135"/>
      <c r="BB32" s="30">
        <f>SUM('приложение №4'!BU31:CG31)</f>
        <v>165.5</v>
      </c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30">
        <f>SUM('приложение №4'!CH31:CT31)</f>
        <v>57.05</v>
      </c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30">
        <f>SUM('приложение №4'!CU31:DG31)</f>
        <v>0</v>
      </c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30">
        <f>SUM('приложение №4'!DH31:DT31)</f>
        <v>0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30">
        <f>SUM('приложение №4'!DU31:EG31)</f>
        <v>0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30">
        <f>SUM('приложение №4'!EH31:EN31)</f>
        <v>222.55</v>
      </c>
      <c r="DP32" s="28"/>
      <c r="DQ32" s="28"/>
      <c r="DR32" s="28"/>
      <c r="DS32" s="28"/>
      <c r="DT32" s="28"/>
      <c r="DU32" s="28"/>
    </row>
    <row r="33" spans="1:125" ht="24" customHeight="1">
      <c r="A33" s="113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32" t="s">
        <v>51</v>
      </c>
      <c r="AS33" s="132"/>
      <c r="AT33" s="132"/>
      <c r="AU33" s="132"/>
      <c r="AV33" s="132"/>
      <c r="AW33" s="132"/>
      <c r="AX33" s="132"/>
      <c r="AY33" s="132"/>
      <c r="AZ33" s="132"/>
      <c r="BA33" s="132"/>
      <c r="BB33" s="27">
        <f>SUM(BB32)</f>
        <v>165.5</v>
      </c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>
        <f>SUM(BO32)</f>
        <v>57.05</v>
      </c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>
        <f>SUM(CB32)</f>
        <v>0</v>
      </c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>
        <f>SUM(CO32)</f>
        <v>0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>
        <f>SUM(DB32)</f>
        <v>0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>
        <f>SUM(DO32)</f>
        <v>222.55</v>
      </c>
      <c r="DP33" s="27"/>
      <c r="DQ33" s="27"/>
      <c r="DR33" s="27"/>
      <c r="DS33" s="27"/>
      <c r="DT33" s="27"/>
      <c r="DU33" s="27"/>
    </row>
    <row r="34" spans="1:125" ht="67.5" customHeight="1">
      <c r="A34" s="113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</row>
    <row r="35" spans="1:125" ht="35.25" customHeight="1">
      <c r="A35" s="113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34" t="s">
        <v>50</v>
      </c>
      <c r="AS35" s="134"/>
      <c r="AT35" s="134"/>
      <c r="AU35" s="134"/>
      <c r="AV35" s="134"/>
      <c r="AW35" s="134"/>
      <c r="AX35" s="134"/>
      <c r="AY35" s="134"/>
      <c r="AZ35" s="134"/>
      <c r="BA35" s="134"/>
      <c r="BB35" s="27">
        <v>0</v>
      </c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7">
        <v>0</v>
      </c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7">
        <v>0</v>
      </c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7">
        <v>0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7">
        <v>0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7">
        <v>0</v>
      </c>
      <c r="DP35" s="28"/>
      <c r="DQ35" s="28"/>
      <c r="DR35" s="28"/>
      <c r="DS35" s="28"/>
      <c r="DT35" s="28"/>
      <c r="DU35" s="28"/>
    </row>
    <row r="36" spans="1:125" ht="25.5" customHeight="1">
      <c r="A36" s="113" t="s">
        <v>29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3" t="s">
        <v>30</v>
      </c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5"/>
      <c r="AM36" s="5"/>
      <c r="AN36" s="5"/>
      <c r="AO36" s="5"/>
      <c r="AP36" s="5"/>
      <c r="AQ36" s="5"/>
      <c r="AR36" s="135" t="s">
        <v>17</v>
      </c>
      <c r="AS36" s="135"/>
      <c r="AT36" s="135"/>
      <c r="AU36" s="135"/>
      <c r="AV36" s="135"/>
      <c r="AW36" s="135"/>
      <c r="AX36" s="135"/>
      <c r="AY36" s="135"/>
      <c r="AZ36" s="135"/>
      <c r="BA36" s="135"/>
      <c r="BB36" s="30">
        <f>SUM('приложение №4'!BU35:CG35)</f>
        <v>7.5</v>
      </c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30">
        <f>SUM('приложение №4'!CH35:CT35)</f>
        <v>7.5</v>
      </c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30">
        <f>SUM('приложение №4'!CU35:DG35)</f>
        <v>5</v>
      </c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30">
        <f>SUM('приложение №4'!DH35:DT35)</f>
        <v>5</v>
      </c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30">
        <f>SUM('приложение №4'!DU35:EG35)</f>
        <v>5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30">
        <f>SUM('приложение №4'!EH35:EN35)</f>
        <v>30</v>
      </c>
      <c r="DP36" s="28"/>
      <c r="DQ36" s="28"/>
      <c r="DR36" s="28"/>
      <c r="DS36" s="28"/>
      <c r="DT36" s="28"/>
      <c r="DU36" s="28"/>
    </row>
    <row r="37" spans="1:125" ht="45" customHeight="1">
      <c r="A37" s="113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5"/>
      <c r="AM37" s="5"/>
      <c r="AN37" s="5"/>
      <c r="AO37" s="5"/>
      <c r="AP37" s="5"/>
      <c r="AQ37" s="5"/>
      <c r="AR37" s="132" t="s">
        <v>51</v>
      </c>
      <c r="AS37" s="132"/>
      <c r="AT37" s="132"/>
      <c r="AU37" s="132"/>
      <c r="AV37" s="132"/>
      <c r="AW37" s="132"/>
      <c r="AX37" s="132"/>
      <c r="AY37" s="132"/>
      <c r="AZ37" s="132"/>
      <c r="BA37" s="132"/>
      <c r="BB37" s="27">
        <f>SUM(BB36)</f>
        <v>7.5</v>
      </c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>
        <f>SUM(BO36)</f>
        <v>7.5</v>
      </c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>
        <f>SUM(CB36)</f>
        <v>5</v>
      </c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>
        <f>SUM(CO36)</f>
        <v>5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>
        <f>SUM(DB36)</f>
        <v>5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>
        <f>SUM(DO36)</f>
        <v>30</v>
      </c>
      <c r="DP37" s="27"/>
      <c r="DQ37" s="27"/>
      <c r="DR37" s="27"/>
      <c r="DS37" s="27"/>
      <c r="DT37" s="27"/>
      <c r="DU37" s="27"/>
    </row>
    <row r="38" spans="1:125" ht="42" customHeight="1">
      <c r="A38" s="113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5"/>
      <c r="AM38" s="5"/>
      <c r="AN38" s="5"/>
      <c r="AO38" s="5"/>
      <c r="AP38" s="5"/>
      <c r="AQ38" s="5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</row>
    <row r="39" spans="1:125" ht="32.25" customHeight="1">
      <c r="A39" s="113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5"/>
      <c r="AM39" s="5"/>
      <c r="AN39" s="5"/>
      <c r="AO39" s="5"/>
      <c r="AP39" s="5"/>
      <c r="AQ39" s="5"/>
      <c r="AR39" s="134" t="s">
        <v>50</v>
      </c>
      <c r="AS39" s="134"/>
      <c r="AT39" s="134"/>
      <c r="AU39" s="134"/>
      <c r="AV39" s="134"/>
      <c r="AW39" s="134"/>
      <c r="AX39" s="134"/>
      <c r="AY39" s="134"/>
      <c r="AZ39" s="134"/>
      <c r="BA39" s="134"/>
      <c r="BB39" s="27">
        <v>0</v>
      </c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7">
        <v>0</v>
      </c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7">
        <v>0</v>
      </c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7">
        <v>0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7">
        <v>0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7">
        <v>0</v>
      </c>
      <c r="DP39" s="28"/>
      <c r="DQ39" s="28"/>
      <c r="DR39" s="28"/>
      <c r="DS39" s="28"/>
      <c r="DT39" s="28"/>
      <c r="DU39" s="28"/>
    </row>
    <row r="40" spans="1:125" ht="23.25" customHeight="1">
      <c r="A40" s="113" t="s">
        <v>31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3" t="s">
        <v>32</v>
      </c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6"/>
      <c r="AM40" s="6"/>
      <c r="AN40" s="6"/>
      <c r="AO40" s="6"/>
      <c r="AP40" s="6"/>
      <c r="AQ40" s="6"/>
      <c r="AR40" s="133" t="s">
        <v>17</v>
      </c>
      <c r="AS40" s="133"/>
      <c r="AT40" s="133"/>
      <c r="AU40" s="133"/>
      <c r="AV40" s="133"/>
      <c r="AW40" s="133"/>
      <c r="AX40" s="133"/>
      <c r="AY40" s="133"/>
      <c r="AZ40" s="133"/>
      <c r="BA40" s="133"/>
      <c r="BB40" s="30">
        <f>SUM('приложение №4'!BU39:CG39)</f>
        <v>16.957</v>
      </c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30">
        <f>SUM('приложение №4'!CH39:CT39)</f>
        <v>16</v>
      </c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30">
        <f>SUM('приложение №4'!CU39:DG39)</f>
        <v>10</v>
      </c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30">
        <f>SUM('приложение №4'!DH39:DT39)</f>
        <v>10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30">
        <f>SUM('приложение №4'!DU39:EG39)</f>
        <v>10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30">
        <f>SUM('приложение №4'!EH39:EN39)</f>
        <v>62.957</v>
      </c>
      <c r="DP40" s="28"/>
      <c r="DQ40" s="28"/>
      <c r="DR40" s="28"/>
      <c r="DS40" s="28"/>
      <c r="DT40" s="28"/>
      <c r="DU40" s="28"/>
    </row>
    <row r="41" spans="1:125" ht="33.75" customHeight="1">
      <c r="A41" s="113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7"/>
      <c r="AM41" s="7"/>
      <c r="AN41" s="7"/>
      <c r="AO41" s="7"/>
      <c r="AP41" s="7"/>
      <c r="AQ41" s="7"/>
      <c r="AR41" s="132" t="s">
        <v>51</v>
      </c>
      <c r="AS41" s="132"/>
      <c r="AT41" s="132"/>
      <c r="AU41" s="132"/>
      <c r="AV41" s="132"/>
      <c r="AW41" s="132"/>
      <c r="AX41" s="132"/>
      <c r="AY41" s="132"/>
      <c r="AZ41" s="132"/>
      <c r="BA41" s="132"/>
      <c r="BB41" s="27">
        <f>SUM(BB40)</f>
        <v>16.957</v>
      </c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>
        <f>SUM(BO40)</f>
        <v>16</v>
      </c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>
        <f>SUM(CB40)</f>
        <v>10</v>
      </c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>
        <f>SUM(CO40)</f>
        <v>10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>
        <f>SUM(DB40)</f>
        <v>10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>
        <f>SUM(DO40)</f>
        <v>62.957</v>
      </c>
      <c r="DP41" s="27"/>
      <c r="DQ41" s="27"/>
      <c r="DR41" s="27"/>
      <c r="DS41" s="27"/>
      <c r="DT41" s="27"/>
      <c r="DU41" s="27"/>
    </row>
    <row r="42" spans="1:125" ht="57.75" customHeight="1">
      <c r="A42" s="113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7"/>
      <c r="AM42" s="7"/>
      <c r="AN42" s="7"/>
      <c r="AO42" s="7"/>
      <c r="AP42" s="7"/>
      <c r="AQ42" s="7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</row>
    <row r="43" spans="1:125" ht="35.25" customHeight="1">
      <c r="A43" s="113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8"/>
      <c r="AM43" s="8"/>
      <c r="AN43" s="8"/>
      <c r="AO43" s="8"/>
      <c r="AP43" s="8"/>
      <c r="AQ43" s="8"/>
      <c r="AR43" s="134" t="s">
        <v>50</v>
      </c>
      <c r="AS43" s="134"/>
      <c r="AT43" s="134"/>
      <c r="AU43" s="134"/>
      <c r="AV43" s="134"/>
      <c r="AW43" s="134"/>
      <c r="AX43" s="134"/>
      <c r="AY43" s="134"/>
      <c r="AZ43" s="134"/>
      <c r="BA43" s="134"/>
      <c r="BB43" s="27">
        <v>0</v>
      </c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7">
        <v>0</v>
      </c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7">
        <v>0</v>
      </c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7">
        <v>0</v>
      </c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7">
        <v>0</v>
      </c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7">
        <v>0</v>
      </c>
      <c r="DP43" s="28"/>
      <c r="DQ43" s="28"/>
      <c r="DR43" s="28"/>
      <c r="DS43" s="28"/>
      <c r="DT43" s="28"/>
      <c r="DU43" s="28"/>
    </row>
    <row r="44" spans="1:125" ht="25.5" customHeight="1">
      <c r="A44" s="113" t="s">
        <v>33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3" t="s">
        <v>34</v>
      </c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35" t="s">
        <v>17</v>
      </c>
      <c r="AS44" s="135"/>
      <c r="AT44" s="135"/>
      <c r="AU44" s="135"/>
      <c r="AV44" s="135"/>
      <c r="AW44" s="135"/>
      <c r="AX44" s="135"/>
      <c r="AY44" s="135"/>
      <c r="AZ44" s="135"/>
      <c r="BA44" s="135"/>
      <c r="BB44" s="30">
        <f>SUM('приложение №4'!BU43:CG43)</f>
        <v>5997.6</v>
      </c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30">
        <f>SUM('приложение №4'!CH43:CT43)</f>
        <v>13720.7</v>
      </c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30">
        <f>SUM('приложение №4'!CU43:DG43)</f>
        <v>11911.9</v>
      </c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30">
        <f>SUM('приложение №4'!DH43:DT43)</f>
        <v>8588</v>
      </c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30">
        <f>SUM('приложение №4'!DU43:EG43)</f>
        <v>8588</v>
      </c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30">
        <f>SUM('приложение №4'!EH43:EN43)</f>
        <v>48806.200000000004</v>
      </c>
      <c r="DP44" s="28"/>
      <c r="DQ44" s="28"/>
      <c r="DR44" s="28"/>
      <c r="DS44" s="28"/>
      <c r="DT44" s="28"/>
      <c r="DU44" s="28"/>
    </row>
    <row r="45" spans="1:125" ht="25.5" customHeight="1">
      <c r="A45" s="113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32" t="s">
        <v>51</v>
      </c>
      <c r="AS45" s="132"/>
      <c r="AT45" s="132"/>
      <c r="AU45" s="132"/>
      <c r="AV45" s="132"/>
      <c r="AW45" s="132"/>
      <c r="AX45" s="132"/>
      <c r="AY45" s="132"/>
      <c r="AZ45" s="132"/>
      <c r="BA45" s="132"/>
      <c r="BB45" s="27">
        <f>SUM(BB44)</f>
        <v>5997.6</v>
      </c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>
        <f>SUM(BO44)</f>
        <v>13720.7</v>
      </c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>
        <f>SUM(CB44)</f>
        <v>11911.9</v>
      </c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>
        <f>SUM(CO44)</f>
        <v>8588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>
        <f>SUM(DB44)</f>
        <v>8588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>
        <f>SUM(DO44)</f>
        <v>48806.200000000004</v>
      </c>
      <c r="DP45" s="27"/>
      <c r="DQ45" s="27"/>
      <c r="DR45" s="27"/>
      <c r="DS45" s="27"/>
      <c r="DT45" s="27"/>
      <c r="DU45" s="27"/>
    </row>
    <row r="46" spans="1:125" ht="66.75" customHeight="1">
      <c r="A46" s="113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</row>
    <row r="47" spans="1:125" ht="38.25" customHeight="1">
      <c r="A47" s="113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34" t="s">
        <v>50</v>
      </c>
      <c r="AS47" s="134"/>
      <c r="AT47" s="134"/>
      <c r="AU47" s="134"/>
      <c r="AV47" s="134"/>
      <c r="AW47" s="134"/>
      <c r="AX47" s="134"/>
      <c r="AY47" s="134"/>
      <c r="AZ47" s="134"/>
      <c r="BA47" s="134"/>
      <c r="BB47" s="27">
        <v>0</v>
      </c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7">
        <v>0</v>
      </c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7">
        <v>0</v>
      </c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7">
        <v>0</v>
      </c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7">
        <v>0</v>
      </c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7">
        <f>SUM(BB47:DN47)</f>
        <v>0</v>
      </c>
      <c r="DP47" s="28"/>
      <c r="DQ47" s="28"/>
      <c r="DR47" s="28"/>
      <c r="DS47" s="28"/>
      <c r="DT47" s="28"/>
      <c r="DU47" s="28"/>
    </row>
    <row r="48" spans="1:125" ht="24" customHeight="1">
      <c r="A48" s="113" t="s">
        <v>35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3" t="s">
        <v>36</v>
      </c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9"/>
      <c r="AM48" s="9"/>
      <c r="AN48" s="9"/>
      <c r="AO48" s="9"/>
      <c r="AP48" s="9"/>
      <c r="AQ48" s="9"/>
      <c r="AR48" s="135" t="s">
        <v>17</v>
      </c>
      <c r="AS48" s="135"/>
      <c r="AT48" s="135"/>
      <c r="AU48" s="135"/>
      <c r="AV48" s="135"/>
      <c r="AW48" s="135"/>
      <c r="AX48" s="135"/>
      <c r="AY48" s="135"/>
      <c r="AZ48" s="135"/>
      <c r="BA48" s="135"/>
      <c r="BB48" s="30">
        <f>SUM('приложение №4'!BU47:CG47)</f>
        <v>15</v>
      </c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30">
        <f>SUM('приложение №4'!CH47:CT47)</f>
        <v>15</v>
      </c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30">
        <f>SUM('приложение №4'!CU47:DG47)</f>
        <v>15</v>
      </c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30">
        <f>SUM('приложение №4'!DH47:DT47)</f>
        <v>15</v>
      </c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30">
        <f>SUM('приложение №4'!DU47:EG47)</f>
        <v>15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30">
        <f>SUM('приложение №4'!EH47:EN47)</f>
        <v>75</v>
      </c>
      <c r="DP48" s="28"/>
      <c r="DQ48" s="28"/>
      <c r="DR48" s="28"/>
      <c r="DS48" s="28"/>
      <c r="DT48" s="28"/>
      <c r="DU48" s="28"/>
    </row>
    <row r="49" spans="1:125" ht="24" customHeight="1">
      <c r="A49" s="113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9"/>
      <c r="AM49" s="9"/>
      <c r="AN49" s="9"/>
      <c r="AO49" s="9"/>
      <c r="AP49" s="9"/>
      <c r="AQ49" s="9"/>
      <c r="AR49" s="132" t="s">
        <v>51</v>
      </c>
      <c r="AS49" s="132"/>
      <c r="AT49" s="132"/>
      <c r="AU49" s="132"/>
      <c r="AV49" s="132"/>
      <c r="AW49" s="132"/>
      <c r="AX49" s="132"/>
      <c r="AY49" s="132"/>
      <c r="AZ49" s="132"/>
      <c r="BA49" s="132"/>
      <c r="BB49" s="27">
        <f>SUM(BB48)</f>
        <v>15</v>
      </c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>
        <f>SUM(BO48)</f>
        <v>15</v>
      </c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>
        <f>SUM(CB48)</f>
        <v>15</v>
      </c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>
        <f>SUM(CO48)</f>
        <v>15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>
        <f>SUM(DB48)</f>
        <v>15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>
        <f>SUM(DO48)</f>
        <v>75</v>
      </c>
      <c r="DP49" s="27"/>
      <c r="DQ49" s="27"/>
      <c r="DR49" s="27"/>
      <c r="DS49" s="27"/>
      <c r="DT49" s="27"/>
      <c r="DU49" s="27"/>
    </row>
    <row r="50" spans="1:125" ht="69" customHeight="1">
      <c r="A50" s="113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9"/>
      <c r="AM50" s="9"/>
      <c r="AN50" s="9"/>
      <c r="AO50" s="9"/>
      <c r="AP50" s="9"/>
      <c r="AQ50" s="9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</row>
    <row r="51" spans="1:125" ht="37.5" customHeight="1">
      <c r="A51" s="113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9"/>
      <c r="AM51" s="9"/>
      <c r="AN51" s="9"/>
      <c r="AO51" s="9"/>
      <c r="AP51" s="9"/>
      <c r="AQ51" s="9"/>
      <c r="AR51" s="134" t="s">
        <v>50</v>
      </c>
      <c r="AS51" s="134"/>
      <c r="AT51" s="134"/>
      <c r="AU51" s="134"/>
      <c r="AV51" s="134"/>
      <c r="AW51" s="134"/>
      <c r="AX51" s="134"/>
      <c r="AY51" s="134"/>
      <c r="AZ51" s="134"/>
      <c r="BA51" s="134"/>
      <c r="BB51" s="27">
        <v>0</v>
      </c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7">
        <v>0</v>
      </c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7">
        <v>0</v>
      </c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7">
        <v>0</v>
      </c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7">
        <v>0</v>
      </c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7">
        <f>SUM(BB51:DN51)</f>
        <v>0</v>
      </c>
      <c r="DP51" s="28"/>
      <c r="DQ51" s="28"/>
      <c r="DR51" s="28"/>
      <c r="DS51" s="28"/>
      <c r="DT51" s="28"/>
      <c r="DU51" s="28"/>
    </row>
    <row r="52" spans="1:125" ht="24" customHeight="1">
      <c r="A52" s="113" t="s">
        <v>37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3" t="s">
        <v>38</v>
      </c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9"/>
      <c r="AM52" s="9"/>
      <c r="AN52" s="9"/>
      <c r="AO52" s="9"/>
      <c r="AP52" s="9"/>
      <c r="AQ52" s="9"/>
      <c r="AR52" s="135" t="s">
        <v>17</v>
      </c>
      <c r="AS52" s="135"/>
      <c r="AT52" s="135"/>
      <c r="AU52" s="135"/>
      <c r="AV52" s="135"/>
      <c r="AW52" s="135"/>
      <c r="AX52" s="135"/>
      <c r="AY52" s="135"/>
      <c r="AZ52" s="135"/>
      <c r="BA52" s="135"/>
      <c r="BB52" s="30">
        <f>SUM('приложение №4'!BU51:CG51)</f>
        <v>170</v>
      </c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30">
        <f>SUM('приложение №4'!CH51:CT51)</f>
        <v>0</v>
      </c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30">
        <f>SUM('приложение №4'!CU51:DG51)</f>
        <v>0</v>
      </c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30">
        <f>SUM('приложение №4'!DH51:DT51)</f>
        <v>0</v>
      </c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30">
        <f>SUM('приложение №4'!DU51:EG51)</f>
        <v>0</v>
      </c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30">
        <f>SUM('приложение №4'!EH51:EN51)</f>
        <v>170</v>
      </c>
      <c r="DP52" s="28"/>
      <c r="DQ52" s="28"/>
      <c r="DR52" s="28"/>
      <c r="DS52" s="28"/>
      <c r="DT52" s="28"/>
      <c r="DU52" s="28"/>
    </row>
    <row r="53" spans="1:125" ht="24" customHeight="1">
      <c r="A53" s="113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9"/>
      <c r="AM53" s="9"/>
      <c r="AN53" s="9"/>
      <c r="AO53" s="9"/>
      <c r="AP53" s="9"/>
      <c r="AQ53" s="9"/>
      <c r="AR53" s="132" t="s">
        <v>51</v>
      </c>
      <c r="AS53" s="132"/>
      <c r="AT53" s="132"/>
      <c r="AU53" s="132"/>
      <c r="AV53" s="132"/>
      <c r="AW53" s="132"/>
      <c r="AX53" s="132"/>
      <c r="AY53" s="132"/>
      <c r="AZ53" s="132"/>
      <c r="BA53" s="132"/>
      <c r="BB53" s="27">
        <f>SUM(BB52)</f>
        <v>170</v>
      </c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>
        <f>SUM(BO52)</f>
        <v>0</v>
      </c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>
        <f>SUM(CB52)</f>
        <v>0</v>
      </c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>
        <f>SUM(CO52)</f>
        <v>0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>
        <f>SUM(DB52)</f>
        <v>0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>
        <f>SUM(DO52)</f>
        <v>170</v>
      </c>
      <c r="DP53" s="27"/>
      <c r="DQ53" s="27"/>
      <c r="DR53" s="27"/>
      <c r="DS53" s="27"/>
      <c r="DT53" s="27"/>
      <c r="DU53" s="27"/>
    </row>
    <row r="54" spans="1:125" ht="63.75" customHeight="1">
      <c r="A54" s="113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9"/>
      <c r="AM54" s="9"/>
      <c r="AN54" s="9"/>
      <c r="AO54" s="9"/>
      <c r="AP54" s="9"/>
      <c r="AQ54" s="9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</row>
    <row r="55" spans="1:125" ht="31.5" customHeight="1">
      <c r="A55" s="113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9"/>
      <c r="AM55" s="9"/>
      <c r="AN55" s="9"/>
      <c r="AO55" s="9"/>
      <c r="AP55" s="9"/>
      <c r="AQ55" s="9"/>
      <c r="AR55" s="134" t="s">
        <v>50</v>
      </c>
      <c r="AS55" s="134"/>
      <c r="AT55" s="134"/>
      <c r="AU55" s="134"/>
      <c r="AV55" s="134"/>
      <c r="AW55" s="134"/>
      <c r="AX55" s="134"/>
      <c r="AY55" s="134"/>
      <c r="AZ55" s="134"/>
      <c r="BA55" s="134"/>
      <c r="BB55" s="27">
        <v>0</v>
      </c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7">
        <v>0</v>
      </c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7">
        <v>0</v>
      </c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7">
        <v>0</v>
      </c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7">
        <v>0</v>
      </c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7">
        <v>0</v>
      </c>
      <c r="DP55" s="28"/>
      <c r="DQ55" s="28"/>
      <c r="DR55" s="28"/>
      <c r="DS55" s="28"/>
      <c r="DT55" s="28"/>
      <c r="DU55" s="28"/>
    </row>
    <row r="56" spans="1:125" ht="24" customHeight="1">
      <c r="A56" s="113" t="s">
        <v>39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33" t="s">
        <v>53</v>
      </c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9"/>
      <c r="AM56" s="9"/>
      <c r="AN56" s="9"/>
      <c r="AO56" s="9"/>
      <c r="AP56" s="9"/>
      <c r="AQ56" s="9"/>
      <c r="AR56" s="135" t="s">
        <v>17</v>
      </c>
      <c r="AS56" s="135"/>
      <c r="AT56" s="135"/>
      <c r="AU56" s="135"/>
      <c r="AV56" s="135"/>
      <c r="AW56" s="135"/>
      <c r="AX56" s="135"/>
      <c r="AY56" s="135"/>
      <c r="AZ56" s="135"/>
      <c r="BA56" s="135"/>
      <c r="BB56" s="30">
        <f>SUM('приложение №4'!BU55:CG55)</f>
        <v>132.9</v>
      </c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30">
        <f>SUM('приложение №4'!CH55:CT55)</f>
        <v>0</v>
      </c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30">
        <f>SUM('приложение №4'!CU55:DG55)</f>
        <v>0</v>
      </c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30">
        <f>SUM('приложение №4'!DH55:DT55)</f>
        <v>0</v>
      </c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30">
        <f>SUM('приложение №4'!DU55:EG55)</f>
        <v>0</v>
      </c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30">
        <f>SUM('приложение №4'!EH55:EN55)</f>
        <v>132.9</v>
      </c>
      <c r="DP56" s="28"/>
      <c r="DQ56" s="28"/>
      <c r="DR56" s="28"/>
      <c r="DS56" s="28"/>
      <c r="DT56" s="28"/>
      <c r="DU56" s="28"/>
    </row>
    <row r="57" spans="1:125" ht="24" customHeight="1">
      <c r="A57" s="113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9"/>
      <c r="AM57" s="9"/>
      <c r="AN57" s="9"/>
      <c r="AO57" s="9"/>
      <c r="AP57" s="9"/>
      <c r="AQ57" s="9"/>
      <c r="AR57" s="132" t="s">
        <v>51</v>
      </c>
      <c r="AS57" s="132"/>
      <c r="AT57" s="132"/>
      <c r="AU57" s="132"/>
      <c r="AV57" s="132"/>
      <c r="AW57" s="132"/>
      <c r="AX57" s="132"/>
      <c r="AY57" s="132"/>
      <c r="AZ57" s="132"/>
      <c r="BA57" s="132"/>
      <c r="BB57" s="27">
        <f>SUM(BB56)</f>
        <v>132.9</v>
      </c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>
        <f>SUM(BO56)</f>
        <v>0</v>
      </c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>
        <f>SUM(CB56)</f>
        <v>0</v>
      </c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>
        <f>SUM(CO56)</f>
        <v>0</v>
      </c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>
        <f>SUM(DB56)</f>
        <v>0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>
        <f>SUM(DO56)</f>
        <v>132.9</v>
      </c>
      <c r="DP57" s="27"/>
      <c r="DQ57" s="27"/>
      <c r="DR57" s="27"/>
      <c r="DS57" s="27"/>
      <c r="DT57" s="27"/>
      <c r="DU57" s="27"/>
    </row>
    <row r="58" spans="1:125" ht="69" customHeight="1">
      <c r="A58" s="113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9"/>
      <c r="AM58" s="9"/>
      <c r="AN58" s="9"/>
      <c r="AO58" s="9"/>
      <c r="AP58" s="9"/>
      <c r="AQ58" s="9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</row>
    <row r="59" spans="1:125" ht="32.25" customHeight="1">
      <c r="A59" s="113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9"/>
      <c r="AM59" s="9"/>
      <c r="AN59" s="9"/>
      <c r="AO59" s="9"/>
      <c r="AP59" s="9"/>
      <c r="AQ59" s="9"/>
      <c r="AR59" s="134" t="s">
        <v>50</v>
      </c>
      <c r="AS59" s="134"/>
      <c r="AT59" s="134"/>
      <c r="AU59" s="134"/>
      <c r="AV59" s="134"/>
      <c r="AW59" s="134"/>
      <c r="AX59" s="134"/>
      <c r="AY59" s="134"/>
      <c r="AZ59" s="134"/>
      <c r="BA59" s="134"/>
      <c r="BB59" s="27">
        <v>0</v>
      </c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7">
        <v>0</v>
      </c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7">
        <v>0</v>
      </c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7">
        <v>0</v>
      </c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7">
        <v>0</v>
      </c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7">
        <f>SUM(BB59:DN59)</f>
        <v>0</v>
      </c>
      <c r="DP59" s="28"/>
      <c r="DQ59" s="28"/>
      <c r="DR59" s="28"/>
      <c r="DS59" s="28"/>
      <c r="DT59" s="28"/>
      <c r="DU59" s="28"/>
    </row>
    <row r="60" spans="1:125" ht="24" customHeight="1">
      <c r="A60" s="113" t="s">
        <v>40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3" t="s">
        <v>72</v>
      </c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9"/>
      <c r="AM60" s="9"/>
      <c r="AN60" s="9"/>
      <c r="AO60" s="9"/>
      <c r="AP60" s="9"/>
      <c r="AQ60" s="9"/>
      <c r="AR60" s="135" t="s">
        <v>17</v>
      </c>
      <c r="AS60" s="135"/>
      <c r="AT60" s="135"/>
      <c r="AU60" s="135"/>
      <c r="AV60" s="135"/>
      <c r="AW60" s="135"/>
      <c r="AX60" s="135"/>
      <c r="AY60" s="135"/>
      <c r="AZ60" s="135"/>
      <c r="BA60" s="135"/>
      <c r="BB60" s="30">
        <f>SUM('приложение №4'!BU59:CG59)</f>
        <v>260.591</v>
      </c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30">
        <f>SUM('приложение №4'!CH59:CT59)</f>
        <v>0</v>
      </c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30">
        <f>SUM('приложение №4'!CU59:DG59)</f>
        <v>0</v>
      </c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30">
        <f>SUM('приложение №4'!DH59:DT59)</f>
        <v>0</v>
      </c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30">
        <f>SUM('приложение №4'!DU59:EG59)</f>
        <v>0</v>
      </c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30">
        <f>SUM('приложение №4'!EH59:EN59)</f>
        <v>260.591</v>
      </c>
      <c r="DP60" s="28"/>
      <c r="DQ60" s="28"/>
      <c r="DR60" s="28"/>
      <c r="DS60" s="28"/>
      <c r="DT60" s="28"/>
      <c r="DU60" s="28"/>
    </row>
    <row r="61" spans="1:125" ht="24" customHeight="1">
      <c r="A61" s="113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9"/>
      <c r="AM61" s="9"/>
      <c r="AN61" s="9"/>
      <c r="AO61" s="9"/>
      <c r="AP61" s="9"/>
      <c r="AQ61" s="9"/>
      <c r="AR61" s="132" t="s">
        <v>51</v>
      </c>
      <c r="AS61" s="132"/>
      <c r="AT61" s="132"/>
      <c r="AU61" s="132"/>
      <c r="AV61" s="132"/>
      <c r="AW61" s="132"/>
      <c r="AX61" s="132"/>
      <c r="AY61" s="132"/>
      <c r="AZ61" s="132"/>
      <c r="BA61" s="132"/>
      <c r="BB61" s="27">
        <f>SUM(BB60)</f>
        <v>260.591</v>
      </c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>
        <f>SUM(BO60)</f>
        <v>0</v>
      </c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>
        <f>SUM(CB60)</f>
        <v>0</v>
      </c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>
        <f>SUM(CO60)</f>
        <v>0</v>
      </c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>
        <f>SUM(DB60)</f>
        <v>0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>
        <f>SUM(DO60)</f>
        <v>260.591</v>
      </c>
      <c r="DP61" s="27"/>
      <c r="DQ61" s="27"/>
      <c r="DR61" s="27"/>
      <c r="DS61" s="27"/>
      <c r="DT61" s="27"/>
      <c r="DU61" s="27"/>
    </row>
    <row r="62" spans="1:125" ht="63.75" customHeight="1">
      <c r="A62" s="113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9"/>
      <c r="AM62" s="9"/>
      <c r="AN62" s="9"/>
      <c r="AO62" s="9"/>
      <c r="AP62" s="9"/>
      <c r="AQ62" s="9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</row>
    <row r="63" spans="1:125" ht="33.75" customHeight="1">
      <c r="A63" s="113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9"/>
      <c r="AM63" s="9"/>
      <c r="AN63" s="9"/>
      <c r="AO63" s="9"/>
      <c r="AP63" s="9"/>
      <c r="AQ63" s="9"/>
      <c r="AR63" s="134" t="s">
        <v>50</v>
      </c>
      <c r="AS63" s="134"/>
      <c r="AT63" s="134"/>
      <c r="AU63" s="134"/>
      <c r="AV63" s="134"/>
      <c r="AW63" s="134"/>
      <c r="AX63" s="134"/>
      <c r="AY63" s="134"/>
      <c r="AZ63" s="134"/>
      <c r="BA63" s="134"/>
      <c r="BB63" s="27">
        <v>0</v>
      </c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7">
        <v>0</v>
      </c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7">
        <v>0</v>
      </c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7">
        <v>0</v>
      </c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7">
        <v>0</v>
      </c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7">
        <v>0</v>
      </c>
      <c r="DP63" s="28"/>
      <c r="DQ63" s="28"/>
      <c r="DR63" s="28"/>
      <c r="DS63" s="28"/>
      <c r="DT63" s="28"/>
      <c r="DU63" s="28"/>
    </row>
    <row r="64" spans="1:125" ht="24" customHeight="1">
      <c r="A64" s="113" t="s">
        <v>52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3" t="s">
        <v>41</v>
      </c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9"/>
      <c r="AM64" s="9"/>
      <c r="AN64" s="9"/>
      <c r="AO64" s="9"/>
      <c r="AP64" s="9"/>
      <c r="AQ64" s="9"/>
      <c r="AR64" s="135" t="s">
        <v>17</v>
      </c>
      <c r="AS64" s="135"/>
      <c r="AT64" s="135"/>
      <c r="AU64" s="135"/>
      <c r="AV64" s="135"/>
      <c r="AW64" s="135"/>
      <c r="AX64" s="135"/>
      <c r="AY64" s="135"/>
      <c r="AZ64" s="135"/>
      <c r="BA64" s="135"/>
      <c r="BB64" s="30">
        <f>SUM('приложение №4'!BU63:CG63)</f>
        <v>0</v>
      </c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30">
        <f>SUM('приложение №4'!CH63:CT63)</f>
        <v>50</v>
      </c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30">
        <f>SUM('приложение №4'!CU63:DG63)</f>
        <v>0</v>
      </c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30">
        <f>SUM('приложение №4'!DH63:DT63)</f>
        <v>0</v>
      </c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30">
        <f>SUM('приложение №4'!DU63:EG63)</f>
        <v>0</v>
      </c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30">
        <f>SUM('приложение №4'!EH63:EN63)</f>
        <v>50</v>
      </c>
      <c r="DP64" s="28"/>
      <c r="DQ64" s="28"/>
      <c r="DR64" s="28"/>
      <c r="DS64" s="28"/>
      <c r="DT64" s="28"/>
      <c r="DU64" s="28"/>
    </row>
    <row r="65" spans="1:125" ht="30.75" customHeight="1">
      <c r="A65" s="113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9"/>
      <c r="AM65" s="9"/>
      <c r="AN65" s="9"/>
      <c r="AO65" s="9"/>
      <c r="AP65" s="9"/>
      <c r="AQ65" s="9"/>
      <c r="AR65" s="132" t="s">
        <v>51</v>
      </c>
      <c r="AS65" s="132"/>
      <c r="AT65" s="132"/>
      <c r="AU65" s="132"/>
      <c r="AV65" s="132"/>
      <c r="AW65" s="132"/>
      <c r="AX65" s="132"/>
      <c r="AY65" s="132"/>
      <c r="AZ65" s="132"/>
      <c r="BA65" s="132"/>
      <c r="BB65" s="27">
        <f>SUM(BB64)</f>
        <v>0</v>
      </c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>
        <f>SUM(BO64)</f>
        <v>50</v>
      </c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>
        <f>SUM(CB64)</f>
        <v>0</v>
      </c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>
        <f>SUM(CO64)</f>
        <v>0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>
        <f>SUM(DB64)</f>
        <v>0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>
        <f>SUM(DO64)</f>
        <v>50</v>
      </c>
      <c r="DP65" s="27"/>
      <c r="DQ65" s="27"/>
      <c r="DR65" s="27"/>
      <c r="DS65" s="27"/>
      <c r="DT65" s="27"/>
      <c r="DU65" s="27"/>
    </row>
    <row r="66" spans="1:125" ht="57" customHeight="1">
      <c r="A66" s="113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9"/>
      <c r="AM66" s="9"/>
      <c r="AN66" s="9"/>
      <c r="AO66" s="9"/>
      <c r="AP66" s="9"/>
      <c r="AQ66" s="9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</row>
    <row r="67" spans="1:125" ht="39" customHeight="1">
      <c r="A67" s="113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9"/>
      <c r="AM67" s="9"/>
      <c r="AN67" s="9"/>
      <c r="AO67" s="9"/>
      <c r="AP67" s="9"/>
      <c r="AQ67" s="9"/>
      <c r="AR67" s="134" t="s">
        <v>50</v>
      </c>
      <c r="AS67" s="134"/>
      <c r="AT67" s="134"/>
      <c r="AU67" s="134"/>
      <c r="AV67" s="134"/>
      <c r="AW67" s="134"/>
      <c r="AX67" s="134"/>
      <c r="AY67" s="134"/>
      <c r="AZ67" s="134"/>
      <c r="BA67" s="134"/>
      <c r="BB67" s="27">
        <v>0</v>
      </c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7">
        <v>0</v>
      </c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7">
        <v>0</v>
      </c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7">
        <v>0</v>
      </c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7">
        <v>0</v>
      </c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7">
        <f>SUM(BB67:DN67)</f>
        <v>0</v>
      </c>
      <c r="DP67" s="28"/>
      <c r="DQ67" s="28"/>
      <c r="DR67" s="28"/>
      <c r="DS67" s="28"/>
      <c r="DT67" s="28"/>
      <c r="DU67" s="28"/>
    </row>
    <row r="68" spans="1:125" ht="39" customHeight="1">
      <c r="A68" s="113" t="s">
        <v>75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3" t="s">
        <v>77</v>
      </c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9"/>
      <c r="AM68" s="9"/>
      <c r="AN68" s="9"/>
      <c r="AO68" s="9"/>
      <c r="AP68" s="9"/>
      <c r="AQ68" s="9"/>
      <c r="AR68" s="135" t="s">
        <v>17</v>
      </c>
      <c r="AS68" s="135"/>
      <c r="AT68" s="135"/>
      <c r="AU68" s="135"/>
      <c r="AV68" s="135"/>
      <c r="AW68" s="135"/>
      <c r="AX68" s="135"/>
      <c r="AY68" s="135"/>
      <c r="AZ68" s="135"/>
      <c r="BA68" s="135"/>
      <c r="BB68" s="30">
        <f>SUM('приложение №4'!BU67:CG67)</f>
        <v>1130.62</v>
      </c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30">
        <f>SUM('приложение №4'!CH67:CT67)</f>
        <v>0</v>
      </c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30">
        <f>SUM('приложение №4'!CU67:DG67)</f>
        <v>0</v>
      </c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30">
        <f>SUM('приложение №4'!DH67:DT67)</f>
        <v>0</v>
      </c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30">
        <f>SUM('приложение №4'!DU67:EG67)</f>
        <v>0</v>
      </c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30">
        <f>SUM('приложение №4'!EH67:EN67)</f>
        <v>1130.62</v>
      </c>
      <c r="DP68" s="28"/>
      <c r="DQ68" s="28"/>
      <c r="DR68" s="28"/>
      <c r="DS68" s="28"/>
      <c r="DT68" s="28"/>
      <c r="DU68" s="28"/>
    </row>
    <row r="69" spans="1:125" ht="39" customHeight="1">
      <c r="A69" s="113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9"/>
      <c r="AM69" s="9"/>
      <c r="AN69" s="9"/>
      <c r="AO69" s="9"/>
      <c r="AP69" s="9"/>
      <c r="AQ69" s="9"/>
      <c r="AR69" s="132" t="s">
        <v>51</v>
      </c>
      <c r="AS69" s="132"/>
      <c r="AT69" s="132"/>
      <c r="AU69" s="132"/>
      <c r="AV69" s="132"/>
      <c r="AW69" s="132"/>
      <c r="AX69" s="132"/>
      <c r="AY69" s="132"/>
      <c r="AZ69" s="132"/>
      <c r="BA69" s="132"/>
      <c r="BB69" s="27">
        <f>SUM(BB68)</f>
        <v>1130.62</v>
      </c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>
        <f>SUM(BO68)</f>
        <v>0</v>
      </c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>
        <f>SUM(CB68)</f>
        <v>0</v>
      </c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>
        <f>SUM(CO68)</f>
        <v>0</v>
      </c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>
        <f>SUM(DB68)</f>
        <v>0</v>
      </c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>
        <f>SUM(DO68)</f>
        <v>1130.62</v>
      </c>
      <c r="DP69" s="27"/>
      <c r="DQ69" s="27"/>
      <c r="DR69" s="27"/>
      <c r="DS69" s="27"/>
      <c r="DT69" s="27"/>
      <c r="DU69" s="27"/>
    </row>
    <row r="70" spans="1:125" ht="39" customHeight="1">
      <c r="A70" s="113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9"/>
      <c r="AM70" s="9"/>
      <c r="AN70" s="9"/>
      <c r="AO70" s="9"/>
      <c r="AP70" s="9"/>
      <c r="AQ70" s="9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</row>
    <row r="71" spans="1:125" ht="39" customHeight="1">
      <c r="A71" s="113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9"/>
      <c r="AM71" s="9"/>
      <c r="AN71" s="9"/>
      <c r="AO71" s="9"/>
      <c r="AP71" s="9"/>
      <c r="AQ71" s="9"/>
      <c r="AR71" s="134" t="s">
        <v>50</v>
      </c>
      <c r="AS71" s="134"/>
      <c r="AT71" s="134"/>
      <c r="AU71" s="134"/>
      <c r="AV71" s="134"/>
      <c r="AW71" s="134"/>
      <c r="AX71" s="134"/>
      <c r="AY71" s="134"/>
      <c r="AZ71" s="134"/>
      <c r="BA71" s="134"/>
      <c r="BB71" s="27">
        <v>0</v>
      </c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7">
        <v>0</v>
      </c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7">
        <v>0</v>
      </c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7">
        <v>0</v>
      </c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7">
        <v>0</v>
      </c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7">
        <f>SUM(BB71:DN71)</f>
        <v>0</v>
      </c>
      <c r="DP71" s="28"/>
      <c r="DQ71" s="28"/>
      <c r="DR71" s="28"/>
      <c r="DS71" s="28"/>
      <c r="DT71" s="28"/>
      <c r="DU71" s="28"/>
    </row>
    <row r="72" spans="1:125" ht="59.25" customHeight="1">
      <c r="A72" s="113" t="s">
        <v>76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3" t="s">
        <v>78</v>
      </c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9"/>
      <c r="AM72" s="9"/>
      <c r="AN72" s="9"/>
      <c r="AO72" s="9"/>
      <c r="AP72" s="9"/>
      <c r="AQ72" s="9"/>
      <c r="AR72" s="135" t="s">
        <v>17</v>
      </c>
      <c r="AS72" s="135"/>
      <c r="AT72" s="135"/>
      <c r="AU72" s="135"/>
      <c r="AV72" s="135"/>
      <c r="AW72" s="135"/>
      <c r="AX72" s="135"/>
      <c r="AY72" s="135"/>
      <c r="AZ72" s="135"/>
      <c r="BA72" s="135"/>
      <c r="BB72" s="30">
        <f>SUM('приложение №4'!BU71:CG71)</f>
        <v>1331.0300000000002</v>
      </c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30">
        <f>SUM('приложение №4'!CH71:CT71)</f>
        <v>0</v>
      </c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30">
        <f>SUM('приложение №4'!CU71:DG71)</f>
        <v>0</v>
      </c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30">
        <f>SUM('приложение №4'!DH71:DT71)</f>
        <v>0</v>
      </c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30">
        <f>SUM('приложение №4'!DU71:EG71)</f>
        <v>0</v>
      </c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30">
        <f>SUM('приложение №4'!EH71:EN71)</f>
        <v>1331.0300000000002</v>
      </c>
      <c r="DP72" s="28"/>
      <c r="DQ72" s="28"/>
      <c r="DR72" s="28"/>
      <c r="DS72" s="28"/>
      <c r="DT72" s="28"/>
      <c r="DU72" s="28"/>
    </row>
    <row r="73" spans="1:125" ht="39" customHeight="1">
      <c r="A73" s="113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9"/>
      <c r="AM73" s="9"/>
      <c r="AN73" s="9"/>
      <c r="AO73" s="9"/>
      <c r="AP73" s="9"/>
      <c r="AQ73" s="9"/>
      <c r="AR73" s="132" t="s">
        <v>51</v>
      </c>
      <c r="AS73" s="132"/>
      <c r="AT73" s="132"/>
      <c r="AU73" s="132"/>
      <c r="AV73" s="132"/>
      <c r="AW73" s="132"/>
      <c r="AX73" s="132"/>
      <c r="AY73" s="132"/>
      <c r="AZ73" s="132"/>
      <c r="BA73" s="132"/>
      <c r="BB73" s="27">
        <f>SUM(BB72)</f>
        <v>1331.0300000000002</v>
      </c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>
        <f>SUM(BO72)</f>
        <v>0</v>
      </c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>
        <f>SUM(CB72)</f>
        <v>0</v>
      </c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>
        <f>SUM(CO72)</f>
        <v>0</v>
      </c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>
        <f>SUM(DB72)</f>
        <v>0</v>
      </c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>
        <f>SUM(DO72)</f>
        <v>1331.0300000000002</v>
      </c>
      <c r="DP73" s="27"/>
      <c r="DQ73" s="27"/>
      <c r="DR73" s="27"/>
      <c r="DS73" s="27"/>
      <c r="DT73" s="27"/>
      <c r="DU73" s="27"/>
    </row>
    <row r="74" spans="1:125" ht="87.75" customHeight="1">
      <c r="A74" s="113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9"/>
      <c r="AM74" s="9"/>
      <c r="AN74" s="9"/>
      <c r="AO74" s="9"/>
      <c r="AP74" s="9"/>
      <c r="AQ74" s="9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</row>
    <row r="75" spans="1:125" ht="170.25" customHeight="1">
      <c r="A75" s="113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9"/>
      <c r="AM75" s="9"/>
      <c r="AN75" s="9"/>
      <c r="AO75" s="9"/>
      <c r="AP75" s="9"/>
      <c r="AQ75" s="9"/>
      <c r="AR75" s="134" t="s">
        <v>50</v>
      </c>
      <c r="AS75" s="134"/>
      <c r="AT75" s="134"/>
      <c r="AU75" s="134"/>
      <c r="AV75" s="134"/>
      <c r="AW75" s="134"/>
      <c r="AX75" s="134"/>
      <c r="AY75" s="134"/>
      <c r="AZ75" s="134"/>
      <c r="BA75" s="134"/>
      <c r="BB75" s="27">
        <v>0</v>
      </c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7">
        <v>0</v>
      </c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7">
        <v>0</v>
      </c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7">
        <v>0</v>
      </c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7">
        <v>0</v>
      </c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7">
        <f>SUM(BB75:DN75)</f>
        <v>0</v>
      </c>
      <c r="DP75" s="28"/>
      <c r="DQ75" s="28"/>
      <c r="DR75" s="28"/>
      <c r="DS75" s="28"/>
      <c r="DT75" s="28"/>
      <c r="DU75" s="28"/>
    </row>
    <row r="76" spans="1:125" ht="33.75" customHeight="1">
      <c r="A76" s="113" t="s">
        <v>79</v>
      </c>
      <c r="B76" s="114"/>
      <c r="C76" s="115"/>
      <c r="D76" s="115"/>
      <c r="E76" s="115"/>
      <c r="F76" s="115"/>
      <c r="G76" s="115"/>
      <c r="H76" s="115"/>
      <c r="I76" s="116"/>
      <c r="J76" s="11"/>
      <c r="K76" s="11"/>
      <c r="L76" s="11"/>
      <c r="M76" s="11"/>
      <c r="N76" s="11"/>
      <c r="O76" s="11"/>
      <c r="P76" s="11"/>
      <c r="Q76" s="123" t="s">
        <v>80</v>
      </c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5"/>
      <c r="AL76" s="9"/>
      <c r="AM76" s="9"/>
      <c r="AN76" s="9"/>
      <c r="AO76" s="9"/>
      <c r="AP76" s="9"/>
      <c r="AQ76" s="9"/>
      <c r="AR76" s="133" t="s">
        <v>17</v>
      </c>
      <c r="AS76" s="133"/>
      <c r="AT76" s="133"/>
      <c r="AU76" s="133"/>
      <c r="AV76" s="133"/>
      <c r="AW76" s="133"/>
      <c r="AX76" s="133"/>
      <c r="AY76" s="133"/>
      <c r="AZ76" s="133"/>
      <c r="BA76" s="133"/>
      <c r="BB76" s="80">
        <f>SUM('приложение №4'!BU75:CG75)</f>
        <v>0</v>
      </c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2"/>
      <c r="BO76" s="80">
        <f>SUM('приложение №4'!CH75:CT75)</f>
        <v>232.2</v>
      </c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2"/>
      <c r="CB76" s="80">
        <f>SUM('приложение №4'!CU75:DG75)</f>
        <v>286.3</v>
      </c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2"/>
      <c r="CO76" s="80">
        <f>SUM('приложение №4'!DH75:DT75)</f>
        <v>493.1</v>
      </c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2"/>
      <c r="DB76" s="80">
        <f>SUM('приложение №4'!DU75:EG75)</f>
        <v>493.1</v>
      </c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2"/>
      <c r="DO76" s="80">
        <f>SUM('приложение №4'!EH75:EN75)</f>
        <v>1504.7</v>
      </c>
      <c r="DP76" s="81"/>
      <c r="DQ76" s="81"/>
      <c r="DR76" s="81"/>
      <c r="DS76" s="81"/>
      <c r="DT76" s="81"/>
      <c r="DU76" s="82"/>
    </row>
    <row r="77" spans="1:125" ht="105.75" customHeight="1">
      <c r="A77" s="113"/>
      <c r="B77" s="117"/>
      <c r="C77" s="118"/>
      <c r="D77" s="118"/>
      <c r="E77" s="118"/>
      <c r="F77" s="118"/>
      <c r="G77" s="118"/>
      <c r="H77" s="118"/>
      <c r="I77" s="119"/>
      <c r="J77" s="11"/>
      <c r="K77" s="11"/>
      <c r="L77" s="11"/>
      <c r="M77" s="11"/>
      <c r="N77" s="11"/>
      <c r="O77" s="11"/>
      <c r="P77" s="11"/>
      <c r="Q77" s="126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8"/>
      <c r="AL77" s="9"/>
      <c r="AM77" s="9"/>
      <c r="AN77" s="9"/>
      <c r="AO77" s="9"/>
      <c r="AP77" s="9"/>
      <c r="AQ77" s="9"/>
      <c r="AR77" s="132" t="s">
        <v>51</v>
      </c>
      <c r="AS77" s="132"/>
      <c r="AT77" s="132"/>
      <c r="AU77" s="132"/>
      <c r="AV77" s="132"/>
      <c r="AW77" s="132"/>
      <c r="AX77" s="132"/>
      <c r="AY77" s="132"/>
      <c r="AZ77" s="132"/>
      <c r="BA77" s="132"/>
      <c r="BB77" s="36">
        <f>SUM(BB76)</f>
        <v>0</v>
      </c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8"/>
      <c r="BO77" s="36">
        <f>SUM(BO76)</f>
        <v>232.2</v>
      </c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8"/>
      <c r="CB77" s="36">
        <f>SUM(CB76)</f>
        <v>286.3</v>
      </c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8"/>
      <c r="CO77" s="36">
        <f>SUM(CO76)</f>
        <v>493.1</v>
      </c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8"/>
      <c r="DB77" s="36">
        <f>SUM(DB76)</f>
        <v>493.1</v>
      </c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8"/>
      <c r="DO77" s="36">
        <f>SUM(DO76)</f>
        <v>1504.7</v>
      </c>
      <c r="DP77" s="37"/>
      <c r="DQ77" s="37"/>
      <c r="DR77" s="37"/>
      <c r="DS77" s="37"/>
      <c r="DT77" s="37"/>
      <c r="DU77" s="38"/>
    </row>
    <row r="78" spans="1:125" ht="45.75" customHeight="1">
      <c r="A78" s="113"/>
      <c r="B78" s="120"/>
      <c r="C78" s="121"/>
      <c r="D78" s="121"/>
      <c r="E78" s="121"/>
      <c r="F78" s="121"/>
      <c r="G78" s="121"/>
      <c r="H78" s="121"/>
      <c r="I78" s="122"/>
      <c r="J78" s="11"/>
      <c r="K78" s="11"/>
      <c r="L78" s="11"/>
      <c r="M78" s="11"/>
      <c r="N78" s="11"/>
      <c r="O78" s="11"/>
      <c r="P78" s="11"/>
      <c r="Q78" s="129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1"/>
      <c r="AL78" s="9"/>
      <c r="AM78" s="9"/>
      <c r="AN78" s="9"/>
      <c r="AO78" s="9"/>
      <c r="AP78" s="9"/>
      <c r="AQ78" s="9"/>
      <c r="AR78" s="134" t="s">
        <v>50</v>
      </c>
      <c r="AS78" s="134"/>
      <c r="AT78" s="134"/>
      <c r="AU78" s="134"/>
      <c r="AV78" s="134"/>
      <c r="AW78" s="134"/>
      <c r="AX78" s="134"/>
      <c r="AY78" s="134"/>
      <c r="AZ78" s="134"/>
      <c r="BA78" s="134"/>
      <c r="BB78" s="36">
        <v>0</v>
      </c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8"/>
      <c r="BO78" s="36">
        <v>0</v>
      </c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8"/>
      <c r="CB78" s="36">
        <v>0</v>
      </c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8"/>
      <c r="CO78" s="36">
        <v>0</v>
      </c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8"/>
      <c r="DB78" s="36">
        <v>0</v>
      </c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8"/>
      <c r="DO78" s="36">
        <v>0</v>
      </c>
      <c r="DP78" s="37"/>
      <c r="DQ78" s="37"/>
      <c r="DR78" s="37"/>
      <c r="DS78" s="37"/>
      <c r="DT78" s="37"/>
      <c r="DU78" s="38"/>
    </row>
    <row r="79" spans="1:125" ht="45.75" customHeight="1">
      <c r="A79" s="32" t="s">
        <v>81</v>
      </c>
      <c r="B79" s="39"/>
      <c r="C79" s="40"/>
      <c r="D79" s="40"/>
      <c r="E79" s="40"/>
      <c r="F79" s="40"/>
      <c r="G79" s="40"/>
      <c r="H79" s="40"/>
      <c r="I79" s="148"/>
      <c r="J79" s="25"/>
      <c r="K79" s="25"/>
      <c r="L79" s="25"/>
      <c r="M79" s="25"/>
      <c r="N79" s="25"/>
      <c r="O79" s="25"/>
      <c r="P79" s="25"/>
      <c r="Q79" s="45" t="s">
        <v>85</v>
      </c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7"/>
      <c r="AL79" s="17"/>
      <c r="AM79" s="17"/>
      <c r="AN79" s="17"/>
      <c r="AO79" s="17"/>
      <c r="AP79" s="17"/>
      <c r="AQ79" s="17"/>
      <c r="AR79" s="65" t="s">
        <v>17</v>
      </c>
      <c r="AS79" s="65"/>
      <c r="AT79" s="65"/>
      <c r="AU79" s="65"/>
      <c r="AV79" s="65"/>
      <c r="AW79" s="65"/>
      <c r="AX79" s="65"/>
      <c r="AY79" s="65"/>
      <c r="AZ79" s="65"/>
      <c r="BA79" s="65"/>
      <c r="BB79" s="80">
        <f>SUM('приложение №4'!BU78:CG78)</f>
        <v>0</v>
      </c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2"/>
      <c r="BO79" s="80">
        <f>SUM('приложение №4'!CH79:CT79)</f>
        <v>325.83</v>
      </c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2"/>
      <c r="CB79" s="80">
        <f>SUM('приложение №4'!CU79:DG79)</f>
        <v>0</v>
      </c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2"/>
      <c r="CO79" s="80">
        <f>SUM('приложение №4'!DH79:DT79)</f>
        <v>0</v>
      </c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2"/>
      <c r="DB79" s="80">
        <f>SUM('приложение №4'!DU79:EG79)</f>
        <v>0</v>
      </c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2"/>
      <c r="DO79" s="80">
        <f>SUM(DO80:DU81)</f>
        <v>325.83</v>
      </c>
      <c r="DP79" s="81"/>
      <c r="DQ79" s="81"/>
      <c r="DR79" s="81"/>
      <c r="DS79" s="81"/>
      <c r="DT79" s="81"/>
      <c r="DU79" s="82"/>
    </row>
    <row r="80" spans="1:125" ht="45.75" customHeight="1">
      <c r="A80" s="32"/>
      <c r="B80" s="41"/>
      <c r="C80" s="42"/>
      <c r="D80" s="42"/>
      <c r="E80" s="42"/>
      <c r="F80" s="42"/>
      <c r="G80" s="42"/>
      <c r="H80" s="42"/>
      <c r="I80" s="149"/>
      <c r="J80" s="25"/>
      <c r="K80" s="25"/>
      <c r="L80" s="25"/>
      <c r="M80" s="25"/>
      <c r="N80" s="25"/>
      <c r="O80" s="25"/>
      <c r="P80" s="25"/>
      <c r="Q80" s="48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50"/>
      <c r="AL80" s="17"/>
      <c r="AM80" s="17"/>
      <c r="AN80" s="17"/>
      <c r="AO80" s="17"/>
      <c r="AP80" s="17"/>
      <c r="AQ80" s="17"/>
      <c r="AR80" s="152" t="s">
        <v>51</v>
      </c>
      <c r="AS80" s="152"/>
      <c r="AT80" s="152"/>
      <c r="AU80" s="152"/>
      <c r="AV80" s="152"/>
      <c r="AW80" s="152"/>
      <c r="AX80" s="152"/>
      <c r="AY80" s="152"/>
      <c r="AZ80" s="152"/>
      <c r="BA80" s="152"/>
      <c r="BB80" s="36">
        <f>SUM(BB79)</f>
        <v>0</v>
      </c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8"/>
      <c r="BO80" s="36">
        <f>SUM('приложение №4'!CH79:CT79)</f>
        <v>325.83</v>
      </c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8"/>
      <c r="CB80" s="36">
        <f>SUM('приложение №4'!CU79:DG79)</f>
        <v>0</v>
      </c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8"/>
      <c r="CO80" s="36">
        <f>SUM('приложение №4'!DH79:DT79)</f>
        <v>0</v>
      </c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8"/>
      <c r="DB80" s="36">
        <f>SUM('приложение №4'!DU79:EG79)</f>
        <v>0</v>
      </c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8"/>
      <c r="DO80" s="36">
        <f>SUM(BB80:DN80)</f>
        <v>325.83</v>
      </c>
      <c r="DP80" s="37"/>
      <c r="DQ80" s="37"/>
      <c r="DR80" s="37"/>
      <c r="DS80" s="37"/>
      <c r="DT80" s="37"/>
      <c r="DU80" s="38"/>
    </row>
    <row r="81" spans="1:125" ht="45.75" customHeight="1">
      <c r="A81" s="32"/>
      <c r="B81" s="43"/>
      <c r="C81" s="44"/>
      <c r="D81" s="44"/>
      <c r="E81" s="44"/>
      <c r="F81" s="44"/>
      <c r="G81" s="44"/>
      <c r="H81" s="44"/>
      <c r="I81" s="150"/>
      <c r="J81" s="25"/>
      <c r="K81" s="25"/>
      <c r="L81" s="25"/>
      <c r="M81" s="25"/>
      <c r="N81" s="25"/>
      <c r="O81" s="25"/>
      <c r="P81" s="25"/>
      <c r="Q81" s="51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3"/>
      <c r="AL81" s="17"/>
      <c r="AM81" s="17"/>
      <c r="AN81" s="17"/>
      <c r="AO81" s="17"/>
      <c r="AP81" s="17"/>
      <c r="AQ81" s="17"/>
      <c r="AR81" s="151" t="s">
        <v>50</v>
      </c>
      <c r="AS81" s="151"/>
      <c r="AT81" s="151"/>
      <c r="AU81" s="151"/>
      <c r="AV81" s="151"/>
      <c r="AW81" s="151"/>
      <c r="AX81" s="151"/>
      <c r="AY81" s="151"/>
      <c r="AZ81" s="151"/>
      <c r="BA81" s="151"/>
      <c r="BB81" s="36">
        <v>0</v>
      </c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8"/>
      <c r="BO81" s="36">
        <v>0</v>
      </c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8"/>
      <c r="CB81" s="36">
        <v>0</v>
      </c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8"/>
      <c r="CO81" s="36">
        <v>0</v>
      </c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8"/>
      <c r="DB81" s="36">
        <v>0</v>
      </c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8"/>
      <c r="DO81" s="36">
        <f>SUM(BB81:DN81)</f>
        <v>0</v>
      </c>
      <c r="DP81" s="37"/>
      <c r="DQ81" s="37"/>
      <c r="DR81" s="37"/>
      <c r="DS81" s="37"/>
      <c r="DT81" s="37"/>
      <c r="DU81" s="38"/>
    </row>
    <row r="82" spans="1:125" ht="24" customHeight="1">
      <c r="A82" s="113" t="s">
        <v>1</v>
      </c>
      <c r="B82" s="144" t="s">
        <v>22</v>
      </c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3" t="s">
        <v>56</v>
      </c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9"/>
      <c r="AM82" s="9"/>
      <c r="AN82" s="9"/>
      <c r="AO82" s="9"/>
      <c r="AP82" s="9"/>
      <c r="AQ82" s="9"/>
      <c r="AR82" s="135" t="s">
        <v>17</v>
      </c>
      <c r="AS82" s="135"/>
      <c r="AT82" s="135"/>
      <c r="AU82" s="135"/>
      <c r="AV82" s="135"/>
      <c r="AW82" s="135"/>
      <c r="AX82" s="135"/>
      <c r="AY82" s="135"/>
      <c r="AZ82" s="135"/>
      <c r="BA82" s="135"/>
      <c r="BB82" s="30">
        <f>SUM('приложение №4'!BU83:CG83)</f>
        <v>39381.814999999995</v>
      </c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30">
        <f>SUM('приложение №4'!CH83:CT83)</f>
        <v>46266.004</v>
      </c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30">
        <f>SUM('приложение №4'!CU83:DG83)</f>
        <v>26570.699999999997</v>
      </c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30">
        <f>SUM('приложение №4'!DH83:DT83)</f>
        <v>23307.3</v>
      </c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30">
        <f>SUM('приложение №4'!DU83:EG83)</f>
        <v>23307.3</v>
      </c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30">
        <f>SUM('приложение №4'!EH83:EN83)</f>
        <v>158833.11899999998</v>
      </c>
      <c r="DP82" s="28"/>
      <c r="DQ82" s="28"/>
      <c r="DR82" s="28"/>
      <c r="DS82" s="28"/>
      <c r="DT82" s="28"/>
      <c r="DU82" s="28"/>
    </row>
    <row r="83" spans="1:125" ht="24" customHeight="1">
      <c r="A83" s="113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9"/>
      <c r="AM83" s="9"/>
      <c r="AN83" s="9"/>
      <c r="AO83" s="9"/>
      <c r="AP83" s="9"/>
      <c r="AQ83" s="9"/>
      <c r="AR83" s="132" t="s">
        <v>51</v>
      </c>
      <c r="AS83" s="132"/>
      <c r="AT83" s="132"/>
      <c r="AU83" s="132"/>
      <c r="AV83" s="132"/>
      <c r="AW83" s="132"/>
      <c r="AX83" s="132"/>
      <c r="AY83" s="132"/>
      <c r="AZ83" s="132"/>
      <c r="BA83" s="132"/>
      <c r="BB83" s="27">
        <f>SUM(BB82)</f>
        <v>39381.814999999995</v>
      </c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>
        <f>SUM(BO82)</f>
        <v>46266.004</v>
      </c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>
        <f>SUM(CB82)</f>
        <v>26570.699999999997</v>
      </c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>
        <f>SUM(CO82)</f>
        <v>23307.3</v>
      </c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>
        <f>SUM(DB82)</f>
        <v>23307.3</v>
      </c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>
        <f>SUM(DO82)</f>
        <v>158833.11899999998</v>
      </c>
      <c r="DP83" s="27"/>
      <c r="DQ83" s="27"/>
      <c r="DR83" s="27"/>
      <c r="DS83" s="27"/>
      <c r="DT83" s="27"/>
      <c r="DU83" s="27"/>
    </row>
    <row r="84" spans="1:125" ht="68.25" customHeight="1">
      <c r="A84" s="113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9"/>
      <c r="AM84" s="9"/>
      <c r="AN84" s="9"/>
      <c r="AO84" s="9"/>
      <c r="AP84" s="9"/>
      <c r="AQ84" s="9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</row>
    <row r="85" spans="1:125" ht="135.75" customHeight="1">
      <c r="A85" s="113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9"/>
      <c r="AM85" s="9"/>
      <c r="AN85" s="9"/>
      <c r="AO85" s="9"/>
      <c r="AP85" s="9"/>
      <c r="AQ85" s="9"/>
      <c r="AR85" s="134" t="s">
        <v>50</v>
      </c>
      <c r="AS85" s="134"/>
      <c r="AT85" s="134"/>
      <c r="AU85" s="134"/>
      <c r="AV85" s="134"/>
      <c r="AW85" s="134"/>
      <c r="AX85" s="134"/>
      <c r="AY85" s="134"/>
      <c r="AZ85" s="134"/>
      <c r="BA85" s="134"/>
      <c r="BB85" s="27">
        <v>0</v>
      </c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7">
        <v>0</v>
      </c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7">
        <v>0</v>
      </c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7">
        <v>0</v>
      </c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7">
        <v>0</v>
      </c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7">
        <v>0</v>
      </c>
      <c r="DP85" s="28"/>
      <c r="DQ85" s="28"/>
      <c r="DR85" s="28"/>
      <c r="DS85" s="28"/>
      <c r="DT85" s="28"/>
      <c r="DU85" s="28"/>
    </row>
    <row r="86" spans="1:125" ht="24" customHeight="1">
      <c r="A86" s="113" t="s">
        <v>42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3" t="s">
        <v>67</v>
      </c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9"/>
      <c r="AM86" s="9"/>
      <c r="AN86" s="9"/>
      <c r="AO86" s="9"/>
      <c r="AP86" s="9"/>
      <c r="AQ86" s="9"/>
      <c r="AR86" s="135" t="s">
        <v>17</v>
      </c>
      <c r="AS86" s="135"/>
      <c r="AT86" s="135"/>
      <c r="AU86" s="135"/>
      <c r="AV86" s="135"/>
      <c r="AW86" s="135"/>
      <c r="AX86" s="135"/>
      <c r="AY86" s="135"/>
      <c r="AZ86" s="135"/>
      <c r="BA86" s="135"/>
      <c r="BB86" s="30">
        <f>SUM('приложение №4'!BU87:CG87)</f>
        <v>21474.184</v>
      </c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30">
        <f>SUM('приложение №4'!CH87:CT87)</f>
        <v>24491.022</v>
      </c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30">
        <f>SUM('приложение №4'!CU87:DG87)</f>
        <v>23399.288</v>
      </c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30">
        <f>SUM('приложение №4'!DH87:DT87)</f>
        <v>23307.3</v>
      </c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30">
        <f>SUM('приложение №4'!DU87:EG87)</f>
        <v>23307.3</v>
      </c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30">
        <f>SUM('приложение №4'!EH87:EN87)</f>
        <v>115979.09400000001</v>
      </c>
      <c r="DP86" s="28"/>
      <c r="DQ86" s="28"/>
      <c r="DR86" s="28"/>
      <c r="DS86" s="28"/>
      <c r="DT86" s="28"/>
      <c r="DU86" s="28"/>
    </row>
    <row r="87" spans="1:125" ht="24" customHeight="1">
      <c r="A87" s="113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9"/>
      <c r="AM87" s="9"/>
      <c r="AN87" s="9"/>
      <c r="AO87" s="9"/>
      <c r="AP87" s="9"/>
      <c r="AQ87" s="9"/>
      <c r="AR87" s="132" t="s">
        <v>51</v>
      </c>
      <c r="AS87" s="132"/>
      <c r="AT87" s="132"/>
      <c r="AU87" s="132"/>
      <c r="AV87" s="132"/>
      <c r="AW87" s="132"/>
      <c r="AX87" s="132"/>
      <c r="AY87" s="132"/>
      <c r="AZ87" s="132"/>
      <c r="BA87" s="132"/>
      <c r="BB87" s="27">
        <f>SUM(BB86)</f>
        <v>21474.184</v>
      </c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>
        <f>SUM(BO86)</f>
        <v>24491.022</v>
      </c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>
        <f>SUM(CB86)</f>
        <v>23399.288</v>
      </c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>
        <f>SUM(CO86)</f>
        <v>23307.3</v>
      </c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>
        <f>SUM(DB86)</f>
        <v>23307.3</v>
      </c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>
        <f>SUM(DO86)</f>
        <v>115979.09400000001</v>
      </c>
      <c r="DP87" s="27"/>
      <c r="DQ87" s="27"/>
      <c r="DR87" s="27"/>
      <c r="DS87" s="27"/>
      <c r="DT87" s="27"/>
      <c r="DU87" s="27"/>
    </row>
    <row r="88" spans="1:125" ht="70.5" customHeight="1">
      <c r="A88" s="113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9"/>
      <c r="AM88" s="9"/>
      <c r="AN88" s="9"/>
      <c r="AO88" s="9"/>
      <c r="AP88" s="9"/>
      <c r="AQ88" s="9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</row>
    <row r="89" spans="1:125" ht="33" customHeight="1">
      <c r="A89" s="113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9"/>
      <c r="AM89" s="9"/>
      <c r="AN89" s="9"/>
      <c r="AO89" s="9"/>
      <c r="AP89" s="9"/>
      <c r="AQ89" s="9"/>
      <c r="AR89" s="134" t="s">
        <v>50</v>
      </c>
      <c r="AS89" s="134"/>
      <c r="AT89" s="134"/>
      <c r="AU89" s="134"/>
      <c r="AV89" s="134"/>
      <c r="AW89" s="134"/>
      <c r="AX89" s="134"/>
      <c r="AY89" s="134"/>
      <c r="AZ89" s="134"/>
      <c r="BA89" s="134"/>
      <c r="BB89" s="27">
        <v>0</v>
      </c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7">
        <v>0</v>
      </c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7">
        <v>0</v>
      </c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7">
        <v>0</v>
      </c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7">
        <v>0</v>
      </c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7">
        <f>SUM(BB89:DN89)</f>
        <v>0</v>
      </c>
      <c r="DP89" s="28"/>
      <c r="DQ89" s="28"/>
      <c r="DR89" s="28"/>
      <c r="DS89" s="28"/>
      <c r="DT89" s="28"/>
      <c r="DU89" s="28"/>
    </row>
    <row r="90" spans="1:125" ht="24" customHeight="1">
      <c r="A90" s="113" t="s">
        <v>43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3" t="s">
        <v>44</v>
      </c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9"/>
      <c r="AM90" s="9"/>
      <c r="AN90" s="9"/>
      <c r="AO90" s="9"/>
      <c r="AP90" s="9"/>
      <c r="AQ90" s="9"/>
      <c r="AR90" s="133" t="s">
        <v>17</v>
      </c>
      <c r="AS90" s="133"/>
      <c r="AT90" s="133"/>
      <c r="AU90" s="133"/>
      <c r="AV90" s="133"/>
      <c r="AW90" s="133"/>
      <c r="AX90" s="133"/>
      <c r="AY90" s="133"/>
      <c r="AZ90" s="133"/>
      <c r="BA90" s="133"/>
      <c r="BB90" s="30">
        <f>SUM('приложение №4'!BU91:CG91)</f>
        <v>0</v>
      </c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30">
        <f>SUM('приложение №4'!CH91:CT91)</f>
        <v>0</v>
      </c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30">
        <f>SUM('приложение №4'!CU91:DG91)</f>
        <v>0</v>
      </c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30">
        <f>SUM('приложение №4'!DH91:DT91)</f>
        <v>0</v>
      </c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30">
        <f>SUM('приложение №4'!DU91:EG91)</f>
        <v>0</v>
      </c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30">
        <f>SUM('приложение №4'!EH91:EN91)</f>
        <v>0</v>
      </c>
      <c r="DP90" s="28"/>
      <c r="DQ90" s="28"/>
      <c r="DR90" s="28"/>
      <c r="DS90" s="28"/>
      <c r="DT90" s="28"/>
      <c r="DU90" s="28"/>
    </row>
    <row r="91" spans="1:125" ht="24" customHeight="1">
      <c r="A91" s="113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9"/>
      <c r="AM91" s="9"/>
      <c r="AN91" s="9"/>
      <c r="AO91" s="9"/>
      <c r="AP91" s="9"/>
      <c r="AQ91" s="9"/>
      <c r="AR91" s="132" t="s">
        <v>51</v>
      </c>
      <c r="AS91" s="132"/>
      <c r="AT91" s="132"/>
      <c r="AU91" s="132"/>
      <c r="AV91" s="132"/>
      <c r="AW91" s="132"/>
      <c r="AX91" s="132"/>
      <c r="AY91" s="132"/>
      <c r="AZ91" s="132"/>
      <c r="BA91" s="132"/>
      <c r="BB91" s="27">
        <f>SUM(BB90)</f>
        <v>0</v>
      </c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>
        <f>SUM(BO90)</f>
        <v>0</v>
      </c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>
        <f>SUM(CB90)</f>
        <v>0</v>
      </c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>
        <f>SUM(CO90)</f>
        <v>0</v>
      </c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>
        <f>SUM(DB90)</f>
        <v>0</v>
      </c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>
        <f>SUM(DO90)</f>
        <v>0</v>
      </c>
      <c r="DP91" s="27"/>
      <c r="DQ91" s="27"/>
      <c r="DR91" s="27"/>
      <c r="DS91" s="27"/>
      <c r="DT91" s="27"/>
      <c r="DU91" s="27"/>
    </row>
    <row r="92" spans="1:125" ht="66" customHeight="1">
      <c r="A92" s="113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9"/>
      <c r="AM92" s="9"/>
      <c r="AN92" s="9"/>
      <c r="AO92" s="9"/>
      <c r="AP92" s="9"/>
      <c r="AQ92" s="9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</row>
    <row r="93" spans="1:125" ht="33" customHeight="1">
      <c r="A93" s="113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9"/>
      <c r="AM93" s="9"/>
      <c r="AN93" s="9"/>
      <c r="AO93" s="9"/>
      <c r="AP93" s="9"/>
      <c r="AQ93" s="9"/>
      <c r="AR93" s="134" t="s">
        <v>50</v>
      </c>
      <c r="AS93" s="134"/>
      <c r="AT93" s="134"/>
      <c r="AU93" s="134"/>
      <c r="AV93" s="134"/>
      <c r="AW93" s="134"/>
      <c r="AX93" s="134"/>
      <c r="AY93" s="134"/>
      <c r="AZ93" s="134"/>
      <c r="BA93" s="134"/>
      <c r="BB93" s="27">
        <v>0</v>
      </c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7">
        <v>0</v>
      </c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7">
        <v>0</v>
      </c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7">
        <v>0</v>
      </c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7">
        <v>0</v>
      </c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7">
        <f>SUM(BB93:DN93)</f>
        <v>0</v>
      </c>
      <c r="DP93" s="28"/>
      <c r="DQ93" s="28"/>
      <c r="DR93" s="28"/>
      <c r="DS93" s="28"/>
      <c r="DT93" s="28"/>
      <c r="DU93" s="28"/>
    </row>
    <row r="94" spans="1:125" ht="24" customHeight="1">
      <c r="A94" s="113" t="s">
        <v>45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3" t="s">
        <v>49</v>
      </c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9"/>
      <c r="AM94" s="9"/>
      <c r="AN94" s="9"/>
      <c r="AO94" s="9"/>
      <c r="AP94" s="9"/>
      <c r="AQ94" s="9"/>
      <c r="AR94" s="135" t="s">
        <v>17</v>
      </c>
      <c r="AS94" s="135"/>
      <c r="AT94" s="135"/>
      <c r="AU94" s="135"/>
      <c r="AV94" s="135"/>
      <c r="AW94" s="135"/>
      <c r="AX94" s="135"/>
      <c r="AY94" s="135"/>
      <c r="AZ94" s="135"/>
      <c r="BA94" s="135"/>
      <c r="BB94" s="30">
        <f>SUM('приложение №4'!BU95:CG95)</f>
        <v>878.815</v>
      </c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30">
        <f>SUM('приложение №4'!CH95:CT95)</f>
        <v>0</v>
      </c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30">
        <f>SUM('приложение №4'!CU95:DG95)</f>
        <v>0</v>
      </c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30">
        <f>SUM('приложение №4'!DH95:DT95)</f>
        <v>0</v>
      </c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30">
        <f>SUM('приложение №4'!DU95:EG95)</f>
        <v>0</v>
      </c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30">
        <f>SUM('приложение №4'!EH95:EN95)</f>
        <v>878.815</v>
      </c>
      <c r="DP94" s="28"/>
      <c r="DQ94" s="28"/>
      <c r="DR94" s="28"/>
      <c r="DS94" s="28"/>
      <c r="DT94" s="28"/>
      <c r="DU94" s="28"/>
    </row>
    <row r="95" spans="1:125" ht="24" customHeight="1">
      <c r="A95" s="113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9"/>
      <c r="AM95" s="9"/>
      <c r="AN95" s="9"/>
      <c r="AO95" s="9"/>
      <c r="AP95" s="9"/>
      <c r="AQ95" s="9"/>
      <c r="AR95" s="132" t="s">
        <v>51</v>
      </c>
      <c r="AS95" s="132"/>
      <c r="AT95" s="132"/>
      <c r="AU95" s="132"/>
      <c r="AV95" s="132"/>
      <c r="AW95" s="132"/>
      <c r="AX95" s="132"/>
      <c r="AY95" s="132"/>
      <c r="AZ95" s="132"/>
      <c r="BA95" s="132"/>
      <c r="BB95" s="27">
        <f>SUM(BB94)</f>
        <v>878.815</v>
      </c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>
        <f>SUM(BO94)</f>
        <v>0</v>
      </c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>
        <f>SUM(CB94)</f>
        <v>0</v>
      </c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>
        <f>SUM(CO94)</f>
        <v>0</v>
      </c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>
        <f>SUM(DB94)</f>
        <v>0</v>
      </c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>
        <f>SUM(DO94)</f>
        <v>878.815</v>
      </c>
      <c r="DP95" s="27"/>
      <c r="DQ95" s="27"/>
      <c r="DR95" s="27"/>
      <c r="DS95" s="27"/>
      <c r="DT95" s="27"/>
      <c r="DU95" s="27"/>
    </row>
    <row r="96" spans="1:125" ht="70.5" customHeight="1">
      <c r="A96" s="113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9"/>
      <c r="AM96" s="9"/>
      <c r="AN96" s="9"/>
      <c r="AO96" s="9"/>
      <c r="AP96" s="9"/>
      <c r="AQ96" s="9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</row>
    <row r="97" spans="1:125" ht="27" customHeight="1">
      <c r="A97" s="113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9"/>
      <c r="AM97" s="9"/>
      <c r="AN97" s="9"/>
      <c r="AO97" s="9"/>
      <c r="AP97" s="9"/>
      <c r="AQ97" s="9"/>
      <c r="AR97" s="134" t="s">
        <v>50</v>
      </c>
      <c r="AS97" s="134"/>
      <c r="AT97" s="134"/>
      <c r="AU97" s="134"/>
      <c r="AV97" s="134"/>
      <c r="AW97" s="134"/>
      <c r="AX97" s="134"/>
      <c r="AY97" s="134"/>
      <c r="AZ97" s="134"/>
      <c r="BA97" s="134"/>
      <c r="BB97" s="27">
        <v>0</v>
      </c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7">
        <v>0</v>
      </c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7">
        <v>0</v>
      </c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7">
        <v>0</v>
      </c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7">
        <v>0</v>
      </c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7">
        <f>SUM(BB97:DN97)</f>
        <v>0</v>
      </c>
      <c r="DP97" s="28"/>
      <c r="DQ97" s="28"/>
      <c r="DR97" s="28"/>
      <c r="DS97" s="28"/>
      <c r="DT97" s="28"/>
      <c r="DU97" s="28"/>
    </row>
    <row r="98" spans="1:125" ht="24" customHeight="1">
      <c r="A98" s="113" t="s">
        <v>46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3" t="s">
        <v>47</v>
      </c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9"/>
      <c r="AM98" s="9"/>
      <c r="AN98" s="9"/>
      <c r="AO98" s="9"/>
      <c r="AP98" s="9"/>
      <c r="AQ98" s="9"/>
      <c r="AR98" s="135" t="s">
        <v>17</v>
      </c>
      <c r="AS98" s="135"/>
      <c r="AT98" s="135"/>
      <c r="AU98" s="135"/>
      <c r="AV98" s="135"/>
      <c r="AW98" s="135"/>
      <c r="AX98" s="135"/>
      <c r="AY98" s="135"/>
      <c r="AZ98" s="135"/>
      <c r="BA98" s="135"/>
      <c r="BB98" s="30">
        <f>SUM('приложение №4'!BU99:CG99)</f>
        <v>16044</v>
      </c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30">
        <f>SUM('приложение №4'!CH99:CT99)</f>
        <v>0</v>
      </c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30">
        <f>SUM('приложение №4'!CU99:DG99)</f>
        <v>0</v>
      </c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30">
        <f>SUM('приложение №4'!DH99:DT99)</f>
        <v>0</v>
      </c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30">
        <f>SUM('приложение №4'!DU99:EG99)</f>
        <v>0</v>
      </c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30">
        <f>SUM('приложение №4'!EH99:EN99)</f>
        <v>16044</v>
      </c>
      <c r="DP98" s="28"/>
      <c r="DQ98" s="28"/>
      <c r="DR98" s="28"/>
      <c r="DS98" s="28"/>
      <c r="DT98" s="28"/>
      <c r="DU98" s="28"/>
    </row>
    <row r="99" spans="1:125" ht="39" customHeight="1">
      <c r="A99" s="113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9"/>
      <c r="AM99" s="9"/>
      <c r="AN99" s="9"/>
      <c r="AO99" s="9"/>
      <c r="AP99" s="9"/>
      <c r="AQ99" s="9"/>
      <c r="AR99" s="132" t="s">
        <v>51</v>
      </c>
      <c r="AS99" s="132"/>
      <c r="AT99" s="132"/>
      <c r="AU99" s="132"/>
      <c r="AV99" s="132"/>
      <c r="AW99" s="132"/>
      <c r="AX99" s="132"/>
      <c r="AY99" s="132"/>
      <c r="AZ99" s="132"/>
      <c r="BA99" s="132"/>
      <c r="BB99" s="27">
        <f>SUM(BB98)</f>
        <v>16044</v>
      </c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>
        <f>SUM(BO98)</f>
        <v>0</v>
      </c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>
        <f>SUM(CB98)</f>
        <v>0</v>
      </c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>
        <f>SUM(CO98)</f>
        <v>0</v>
      </c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>
        <f>SUM(DB98)</f>
        <v>0</v>
      </c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>
        <f>SUM(DO98)</f>
        <v>16044</v>
      </c>
      <c r="DP99" s="27"/>
      <c r="DQ99" s="27"/>
      <c r="DR99" s="27"/>
      <c r="DS99" s="27"/>
      <c r="DT99" s="27"/>
      <c r="DU99" s="27"/>
    </row>
    <row r="100" spans="1:125" ht="54.75" customHeight="1">
      <c r="A100" s="113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9"/>
      <c r="AM100" s="9"/>
      <c r="AN100" s="9"/>
      <c r="AO100" s="9"/>
      <c r="AP100" s="9"/>
      <c r="AQ100" s="9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</row>
    <row r="101" spans="1:125" ht="30" customHeight="1">
      <c r="A101" s="113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9"/>
      <c r="AM101" s="9"/>
      <c r="AN101" s="9"/>
      <c r="AO101" s="9"/>
      <c r="AP101" s="9"/>
      <c r="AQ101" s="9"/>
      <c r="AR101" s="134" t="s">
        <v>50</v>
      </c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27">
        <v>0</v>
      </c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7">
        <v>0</v>
      </c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7">
        <v>0</v>
      </c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7">
        <v>0</v>
      </c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7">
        <v>0</v>
      </c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7">
        <f>SUM(BB101:DN101)</f>
        <v>0</v>
      </c>
      <c r="DP101" s="28"/>
      <c r="DQ101" s="28"/>
      <c r="DR101" s="28"/>
      <c r="DS101" s="28"/>
      <c r="DT101" s="28"/>
      <c r="DU101" s="28"/>
    </row>
    <row r="102" spans="1:125" ht="16.5" customHeight="1">
      <c r="A102" s="113" t="s">
        <v>65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33" t="s">
        <v>83</v>
      </c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9"/>
      <c r="AM102" s="9"/>
      <c r="AN102" s="9"/>
      <c r="AO102" s="9"/>
      <c r="AP102" s="9"/>
      <c r="AQ102" s="9"/>
      <c r="AR102" s="135" t="s">
        <v>17</v>
      </c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30">
        <f>SUM('приложение №4'!BU103:CG103)</f>
        <v>0</v>
      </c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30">
        <f>SUM('приложение №4'!CH103:CT103)</f>
        <v>21415.3</v>
      </c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30">
        <f>SUM('приложение №4'!CU103:DG103)</f>
        <v>3171.412</v>
      </c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30">
        <f>SUM('приложение №4'!DH103:DT103)</f>
        <v>0</v>
      </c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30">
        <f>SUM('приложение №4'!DU103:EG103)</f>
        <v>0</v>
      </c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30">
        <f>SUM('приложение №4'!EH103:EN103)</f>
        <v>24586.712</v>
      </c>
      <c r="DP102" s="28"/>
      <c r="DQ102" s="28"/>
      <c r="DR102" s="28"/>
      <c r="DS102" s="28"/>
      <c r="DT102" s="28"/>
      <c r="DU102" s="28"/>
    </row>
    <row r="103" spans="1:125" ht="33.75" customHeight="1">
      <c r="A103" s="113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9"/>
      <c r="AM103" s="9"/>
      <c r="AN103" s="9"/>
      <c r="AO103" s="9"/>
      <c r="AP103" s="9"/>
      <c r="AQ103" s="9"/>
      <c r="AR103" s="132" t="s">
        <v>51</v>
      </c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27">
        <f>SUM(BB102)</f>
        <v>0</v>
      </c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>
        <f>SUM(BO102)</f>
        <v>21415.3</v>
      </c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>
        <f>SUM(CB102)</f>
        <v>3171.412</v>
      </c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>
        <f>SUM(CO102)</f>
        <v>0</v>
      </c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>
        <f>SUM(DB102)</f>
        <v>0</v>
      </c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>
        <f>SUM(DO102)</f>
        <v>24586.712</v>
      </c>
      <c r="DP103" s="27"/>
      <c r="DQ103" s="27"/>
      <c r="DR103" s="27"/>
      <c r="DS103" s="27"/>
      <c r="DT103" s="27"/>
      <c r="DU103" s="27"/>
    </row>
    <row r="104" spans="1:125" ht="54.75" customHeight="1">
      <c r="A104" s="113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9"/>
      <c r="AM104" s="9"/>
      <c r="AN104" s="9"/>
      <c r="AO104" s="9"/>
      <c r="AP104" s="9"/>
      <c r="AQ104" s="9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</row>
    <row r="105" spans="1:125" ht="42" customHeight="1">
      <c r="A105" s="113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9"/>
      <c r="AM105" s="9"/>
      <c r="AN105" s="9"/>
      <c r="AO105" s="9"/>
      <c r="AP105" s="9"/>
      <c r="AQ105" s="9"/>
      <c r="AR105" s="134" t="s">
        <v>50</v>
      </c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27">
        <v>0</v>
      </c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7">
        <v>0</v>
      </c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7">
        <v>0</v>
      </c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7">
        <v>0</v>
      </c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7">
        <v>0</v>
      </c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7">
        <f>SUM(BB105:DN105)</f>
        <v>0</v>
      </c>
      <c r="DP105" s="28"/>
      <c r="DQ105" s="28"/>
      <c r="DR105" s="28"/>
      <c r="DS105" s="28"/>
      <c r="DT105" s="28"/>
      <c r="DU105" s="28"/>
    </row>
    <row r="106" spans="1:144" ht="15" customHeight="1">
      <c r="A106" s="98" t="s">
        <v>82</v>
      </c>
      <c r="B106" s="101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3"/>
      <c r="Q106" s="45" t="s">
        <v>68</v>
      </c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7"/>
      <c r="AL106" s="9"/>
      <c r="AM106" s="9"/>
      <c r="AN106" s="9"/>
      <c r="AO106" s="9"/>
      <c r="AP106" s="9"/>
      <c r="AQ106" s="9"/>
      <c r="AR106" s="110" t="s">
        <v>17</v>
      </c>
      <c r="AS106" s="111"/>
      <c r="AT106" s="111"/>
      <c r="AU106" s="111"/>
      <c r="AV106" s="111"/>
      <c r="AW106" s="111"/>
      <c r="AX106" s="111"/>
      <c r="AY106" s="111"/>
      <c r="AZ106" s="111"/>
      <c r="BA106" s="112"/>
      <c r="BB106" s="30">
        <f>SUM('приложение №4'!BU107:CG107)</f>
        <v>984.8159999999999</v>
      </c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30">
        <f>SUM('приложение №4'!CH107:CT107)</f>
        <v>359.682</v>
      </c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80">
        <f>SUM('приложение №4'!CU111:DG111)</f>
        <v>0</v>
      </c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2"/>
      <c r="CO106" s="80">
        <f>SUM('приложение №4'!DH111:DT111)</f>
        <v>0</v>
      </c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2"/>
      <c r="DB106" s="80">
        <f>SUM('приложение №4'!DU111:EG111)</f>
        <v>0</v>
      </c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2"/>
      <c r="DO106" s="80">
        <f>SUM('приложение №4'!EH111:EN111)</f>
        <v>0</v>
      </c>
      <c r="DP106" s="81"/>
      <c r="DQ106" s="81"/>
      <c r="DR106" s="81"/>
      <c r="DS106" s="81"/>
      <c r="DT106" s="81"/>
      <c r="DU106" s="82"/>
      <c r="DV106" s="22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</row>
    <row r="107" spans="1:144" ht="15" customHeight="1">
      <c r="A107" s="99"/>
      <c r="B107" s="104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6"/>
      <c r="Q107" s="48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50"/>
      <c r="AL107" s="9"/>
      <c r="AM107" s="9"/>
      <c r="AN107" s="9"/>
      <c r="AO107" s="9"/>
      <c r="AP107" s="9"/>
      <c r="AQ107" s="9"/>
      <c r="AR107" s="83" t="s">
        <v>51</v>
      </c>
      <c r="AS107" s="84"/>
      <c r="AT107" s="84"/>
      <c r="AU107" s="84"/>
      <c r="AV107" s="84"/>
      <c r="AW107" s="84"/>
      <c r="AX107" s="84"/>
      <c r="AY107" s="84"/>
      <c r="AZ107" s="84"/>
      <c r="BA107" s="85"/>
      <c r="BB107" s="89">
        <f>SUM(BB106)</f>
        <v>984.8159999999999</v>
      </c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1"/>
      <c r="BO107" s="89">
        <f>SUM(BO106)</f>
        <v>359.682</v>
      </c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1"/>
      <c r="CB107" s="89">
        <f>SUM(CB106)</f>
        <v>0</v>
      </c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1"/>
      <c r="CO107" s="89">
        <f>SUM(CO106)</f>
        <v>0</v>
      </c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1"/>
      <c r="DB107" s="89">
        <f>SUM(DB106)</f>
        <v>0</v>
      </c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1"/>
      <c r="DO107" s="89">
        <f>SUM(DO106)</f>
        <v>0</v>
      </c>
      <c r="DP107" s="90"/>
      <c r="DQ107" s="90"/>
      <c r="DR107" s="90"/>
      <c r="DS107" s="90"/>
      <c r="DT107" s="90"/>
      <c r="DU107" s="91"/>
      <c r="DV107" s="22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</row>
    <row r="108" spans="1:126" ht="15">
      <c r="A108" s="99"/>
      <c r="B108" s="104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6"/>
      <c r="Q108" s="48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50"/>
      <c r="AL108" s="9"/>
      <c r="AM108" s="9"/>
      <c r="AN108" s="9"/>
      <c r="AO108" s="9"/>
      <c r="AP108" s="9"/>
      <c r="AQ108" s="9"/>
      <c r="AR108" s="86"/>
      <c r="AS108" s="87"/>
      <c r="AT108" s="87"/>
      <c r="AU108" s="87"/>
      <c r="AV108" s="87"/>
      <c r="AW108" s="87"/>
      <c r="AX108" s="87"/>
      <c r="AY108" s="87"/>
      <c r="AZ108" s="87"/>
      <c r="BA108" s="88"/>
      <c r="BB108" s="92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4"/>
      <c r="BO108" s="92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4"/>
      <c r="CB108" s="92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4"/>
      <c r="CO108" s="92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4"/>
      <c r="DB108" s="92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4"/>
      <c r="DO108" s="92"/>
      <c r="DP108" s="93"/>
      <c r="DQ108" s="93"/>
      <c r="DR108" s="93"/>
      <c r="DS108" s="93"/>
      <c r="DT108" s="93"/>
      <c r="DU108" s="94"/>
      <c r="DV108" s="23"/>
    </row>
    <row r="109" spans="1:126" ht="35.25" customHeight="1">
      <c r="A109" s="100"/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9"/>
      <c r="Q109" s="51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3"/>
      <c r="AL109" s="9"/>
      <c r="AM109" s="9"/>
      <c r="AN109" s="9"/>
      <c r="AO109" s="9"/>
      <c r="AP109" s="9"/>
      <c r="AQ109" s="9"/>
      <c r="AR109" s="95" t="s">
        <v>50</v>
      </c>
      <c r="AS109" s="96"/>
      <c r="AT109" s="96"/>
      <c r="AU109" s="96"/>
      <c r="AV109" s="96"/>
      <c r="AW109" s="96"/>
      <c r="AX109" s="96"/>
      <c r="AY109" s="96"/>
      <c r="AZ109" s="96"/>
      <c r="BA109" s="97"/>
      <c r="BB109" s="36">
        <v>0</v>
      </c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8"/>
      <c r="BO109" s="36">
        <v>0</v>
      </c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8"/>
      <c r="CB109" s="36">
        <v>0</v>
      </c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8"/>
      <c r="CO109" s="36">
        <v>0</v>
      </c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8"/>
      <c r="DB109" s="36">
        <v>0</v>
      </c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8"/>
      <c r="DO109" s="36">
        <f>SUM(BB109:DN109)</f>
        <v>0</v>
      </c>
      <c r="DP109" s="37"/>
      <c r="DQ109" s="37"/>
      <c r="DR109" s="37"/>
      <c r="DS109" s="37"/>
      <c r="DT109" s="37"/>
      <c r="DU109" s="38"/>
      <c r="DV109" s="23"/>
    </row>
    <row r="111" spans="44:105" ht="21.75" customHeight="1"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</row>
  </sheetData>
  <sheetProtection/>
  <mergeCells count="621">
    <mergeCell ref="DO81:DU81"/>
    <mergeCell ref="DB79:DN79"/>
    <mergeCell ref="DO79:DU79"/>
    <mergeCell ref="DO80:DU80"/>
    <mergeCell ref="BB80:BN80"/>
    <mergeCell ref="BO80:CA80"/>
    <mergeCell ref="CB80:CN80"/>
    <mergeCell ref="CO80:DA80"/>
    <mergeCell ref="DB80:DN80"/>
    <mergeCell ref="CB81:CN81"/>
    <mergeCell ref="CO81:DA81"/>
    <mergeCell ref="DB81:DN81"/>
    <mergeCell ref="A79:A81"/>
    <mergeCell ref="B79:I81"/>
    <mergeCell ref="Q79:AK81"/>
    <mergeCell ref="AR79:BA79"/>
    <mergeCell ref="BB79:BN79"/>
    <mergeCell ref="BO79:CA79"/>
    <mergeCell ref="AR81:BA81"/>
    <mergeCell ref="BB81:BN81"/>
    <mergeCell ref="BO81:CA81"/>
    <mergeCell ref="AR80:BA80"/>
    <mergeCell ref="BB73:BN74"/>
    <mergeCell ref="BO73:CA74"/>
    <mergeCell ref="AR73:BA74"/>
    <mergeCell ref="DO73:DU74"/>
    <mergeCell ref="DB73:DN74"/>
    <mergeCell ref="CB73:CN74"/>
    <mergeCell ref="CO73:DA74"/>
    <mergeCell ref="AR75:BA75"/>
    <mergeCell ref="BB75:BN75"/>
    <mergeCell ref="BO75:CA75"/>
    <mergeCell ref="CB75:CN75"/>
    <mergeCell ref="CO75:DA75"/>
    <mergeCell ref="DB75:DN75"/>
    <mergeCell ref="DO13:DU14"/>
    <mergeCell ref="CO28:DA28"/>
    <mergeCell ref="DB31:DN31"/>
    <mergeCell ref="DB45:DN46"/>
    <mergeCell ref="CB37:CN38"/>
    <mergeCell ref="CO29:DA30"/>
    <mergeCell ref="DB41:DN42"/>
    <mergeCell ref="DO29:DU30"/>
    <mergeCell ref="DO28:DU28"/>
    <mergeCell ref="DO35:DU35"/>
    <mergeCell ref="DB14:DN14"/>
    <mergeCell ref="CB16:CN16"/>
    <mergeCell ref="CO15:DA15"/>
    <mergeCell ref="DB15:DN15"/>
    <mergeCell ref="DB16:DN16"/>
    <mergeCell ref="DO60:DU60"/>
    <mergeCell ref="DO59:DU59"/>
    <mergeCell ref="DO57:DU58"/>
    <mergeCell ref="CB57:CN58"/>
    <mergeCell ref="CO57:DA58"/>
    <mergeCell ref="BO56:CA56"/>
    <mergeCell ref="BO40:CA40"/>
    <mergeCell ref="BO41:CA42"/>
    <mergeCell ref="BO37:CA38"/>
    <mergeCell ref="CO45:DA46"/>
    <mergeCell ref="CO36:DA36"/>
    <mergeCell ref="CB49:CN50"/>
    <mergeCell ref="CO49:DA50"/>
    <mergeCell ref="BO48:CA48"/>
    <mergeCell ref="CO40:DA40"/>
    <mergeCell ref="BB72:BN72"/>
    <mergeCell ref="BO72:CA72"/>
    <mergeCell ref="CB72:CN72"/>
    <mergeCell ref="CO72:DA72"/>
    <mergeCell ref="AR45:BA46"/>
    <mergeCell ref="AR31:BA31"/>
    <mergeCell ref="BO32:CA32"/>
    <mergeCell ref="CB40:CN40"/>
    <mergeCell ref="CB41:CN42"/>
    <mergeCell ref="CO41:DA42"/>
    <mergeCell ref="BB35:BN35"/>
    <mergeCell ref="BB37:BN38"/>
    <mergeCell ref="BB27:BN27"/>
    <mergeCell ref="BB31:BN31"/>
    <mergeCell ref="BB28:BN28"/>
    <mergeCell ref="BB71:BN71"/>
    <mergeCell ref="BB48:BN48"/>
    <mergeCell ref="BB57:BN58"/>
    <mergeCell ref="BB69:BN70"/>
    <mergeCell ref="BB60:BN60"/>
    <mergeCell ref="BB19:BN19"/>
    <mergeCell ref="BB16:BN16"/>
    <mergeCell ref="AR23:BA23"/>
    <mergeCell ref="BB21:BN22"/>
    <mergeCell ref="AR20:BA20"/>
    <mergeCell ref="BB20:BN20"/>
    <mergeCell ref="BB23:BN23"/>
    <mergeCell ref="CO16:DA16"/>
    <mergeCell ref="BO20:CA20"/>
    <mergeCell ref="BO36:CA36"/>
    <mergeCell ref="BO35:CA35"/>
    <mergeCell ref="CB32:CN32"/>
    <mergeCell ref="CO32:DA32"/>
    <mergeCell ref="CB35:CN35"/>
    <mergeCell ref="BO33:CA34"/>
    <mergeCell ref="CB36:CN36"/>
    <mergeCell ref="CO35:DA35"/>
    <mergeCell ref="B16:P19"/>
    <mergeCell ref="DO21:DU22"/>
    <mergeCell ref="DO16:DU16"/>
    <mergeCell ref="DB36:DN36"/>
    <mergeCell ref="BO21:CA22"/>
    <mergeCell ref="BO25:CA26"/>
    <mergeCell ref="BO16:CA16"/>
    <mergeCell ref="BO29:CA30"/>
    <mergeCell ref="BO19:CA19"/>
    <mergeCell ref="BO23:CA23"/>
    <mergeCell ref="CO20:DA20"/>
    <mergeCell ref="DB20:DN20"/>
    <mergeCell ref="CO21:DA22"/>
    <mergeCell ref="DO27:DU27"/>
    <mergeCell ref="DO23:DU23"/>
    <mergeCell ref="DO45:DU46"/>
    <mergeCell ref="DB33:DN34"/>
    <mergeCell ref="CO33:DA34"/>
    <mergeCell ref="DO36:DU36"/>
    <mergeCell ref="DB35:DN35"/>
    <mergeCell ref="DO15:DU15"/>
    <mergeCell ref="CB21:CN22"/>
    <mergeCell ref="DO20:DU20"/>
    <mergeCell ref="DB17:DN18"/>
    <mergeCell ref="CO19:DA19"/>
    <mergeCell ref="DB19:DN19"/>
    <mergeCell ref="CB17:CN18"/>
    <mergeCell ref="CB19:CN19"/>
    <mergeCell ref="DB21:DN22"/>
    <mergeCell ref="CB20:CN20"/>
    <mergeCell ref="CO85:DA85"/>
    <mergeCell ref="DB85:DN85"/>
    <mergeCell ref="DO56:DU56"/>
    <mergeCell ref="CB56:CN56"/>
    <mergeCell ref="CO56:DA56"/>
    <mergeCell ref="DB56:DN56"/>
    <mergeCell ref="DB57:DN58"/>
    <mergeCell ref="DO75:DU75"/>
    <mergeCell ref="CB79:CN79"/>
    <mergeCell ref="CO79:DA79"/>
    <mergeCell ref="A20:A23"/>
    <mergeCell ref="AR59:BA59"/>
    <mergeCell ref="AR89:BA89"/>
    <mergeCell ref="A68:A71"/>
    <mergeCell ref="B68:P71"/>
    <mergeCell ref="Q68:AK71"/>
    <mergeCell ref="A72:A75"/>
    <mergeCell ref="B72:P75"/>
    <mergeCell ref="Q72:AK75"/>
    <mergeCell ref="AR72:BA72"/>
    <mergeCell ref="B20:P23"/>
    <mergeCell ref="Q20:AQ23"/>
    <mergeCell ref="AR39:BA39"/>
    <mergeCell ref="AR95:BA96"/>
    <mergeCell ref="AR99:BA100"/>
    <mergeCell ref="AR69:BA70"/>
    <mergeCell ref="AR71:BA71"/>
    <mergeCell ref="AR47:BA47"/>
    <mergeCell ref="AR48:BA48"/>
    <mergeCell ref="AR49:BA50"/>
    <mergeCell ref="A16:A19"/>
    <mergeCell ref="AR19:BA19"/>
    <mergeCell ref="Q16:AQ19"/>
    <mergeCell ref="AR16:BA16"/>
    <mergeCell ref="A102:A105"/>
    <mergeCell ref="B102:P105"/>
    <mergeCell ref="Q102:AK105"/>
    <mergeCell ref="AR102:BA102"/>
    <mergeCell ref="AR35:BA35"/>
    <mergeCell ref="AR21:BA22"/>
    <mergeCell ref="B15:P15"/>
    <mergeCell ref="Q15:AQ15"/>
    <mergeCell ref="AR15:BA15"/>
    <mergeCell ref="BB15:BN15"/>
    <mergeCell ref="BB13:DN13"/>
    <mergeCell ref="CB15:CN15"/>
    <mergeCell ref="BB14:BN14"/>
    <mergeCell ref="BO14:CA14"/>
    <mergeCell ref="CB14:CN14"/>
    <mergeCell ref="CO14:DA14"/>
    <mergeCell ref="BO15:CA15"/>
    <mergeCell ref="A13:A14"/>
    <mergeCell ref="B13:P14"/>
    <mergeCell ref="Q13:AQ14"/>
    <mergeCell ref="AR13:BA14"/>
    <mergeCell ref="DO19:DU19"/>
    <mergeCell ref="CO17:DA18"/>
    <mergeCell ref="AR17:BA18"/>
    <mergeCell ref="BB17:BN18"/>
    <mergeCell ref="BO17:CA18"/>
    <mergeCell ref="AR27:BA27"/>
    <mergeCell ref="BB25:BN26"/>
    <mergeCell ref="DO25:DU26"/>
    <mergeCell ref="DB24:DN24"/>
    <mergeCell ref="DO24:DU24"/>
    <mergeCell ref="DB27:DN27"/>
    <mergeCell ref="BO27:CA27"/>
    <mergeCell ref="CO27:DA27"/>
    <mergeCell ref="AR25:BA26"/>
    <mergeCell ref="AR29:BA30"/>
    <mergeCell ref="AR33:BA34"/>
    <mergeCell ref="BB32:BN32"/>
    <mergeCell ref="DB37:DN38"/>
    <mergeCell ref="A24:A27"/>
    <mergeCell ref="B24:P27"/>
    <mergeCell ref="Q24:AQ27"/>
    <mergeCell ref="AR24:BA24"/>
    <mergeCell ref="BB24:BN24"/>
    <mergeCell ref="BO24:CA24"/>
    <mergeCell ref="CB23:CN23"/>
    <mergeCell ref="CO23:DA23"/>
    <mergeCell ref="CO24:DA24"/>
    <mergeCell ref="DB23:DN23"/>
    <mergeCell ref="CB24:CN24"/>
    <mergeCell ref="A32:A35"/>
    <mergeCell ref="B32:P35"/>
    <mergeCell ref="Q32:AQ35"/>
    <mergeCell ref="AR32:BA32"/>
    <mergeCell ref="A28:A31"/>
    <mergeCell ref="A36:A39"/>
    <mergeCell ref="CB25:CN26"/>
    <mergeCell ref="CO25:DA26"/>
    <mergeCell ref="DB25:DN26"/>
    <mergeCell ref="CB27:CN27"/>
    <mergeCell ref="CB33:CN34"/>
    <mergeCell ref="B28:P31"/>
    <mergeCell ref="Q28:AQ31"/>
    <mergeCell ref="AR28:BA28"/>
    <mergeCell ref="BB33:BN34"/>
    <mergeCell ref="DO31:DU31"/>
    <mergeCell ref="DB32:DN32"/>
    <mergeCell ref="DO32:DU32"/>
    <mergeCell ref="CO31:DA31"/>
    <mergeCell ref="DB28:DN28"/>
    <mergeCell ref="DB29:DN30"/>
    <mergeCell ref="BO28:CA28"/>
    <mergeCell ref="CB28:CN28"/>
    <mergeCell ref="BB29:BN30"/>
    <mergeCell ref="CB29:CN30"/>
    <mergeCell ref="CB31:CN31"/>
    <mergeCell ref="BO31:CA31"/>
    <mergeCell ref="DB40:DN40"/>
    <mergeCell ref="DB39:DN39"/>
    <mergeCell ref="CO39:DA39"/>
    <mergeCell ref="DO33:DU34"/>
    <mergeCell ref="CO37:DA38"/>
    <mergeCell ref="DO40:DU40"/>
    <mergeCell ref="B36:P39"/>
    <mergeCell ref="Q36:AK39"/>
    <mergeCell ref="AR36:BA36"/>
    <mergeCell ref="BB36:BN36"/>
    <mergeCell ref="DO37:DU38"/>
    <mergeCell ref="AR37:BA38"/>
    <mergeCell ref="DO39:DU39"/>
    <mergeCell ref="BB39:BN39"/>
    <mergeCell ref="BO39:CA39"/>
    <mergeCell ref="CB39:CN39"/>
    <mergeCell ref="DB44:DN44"/>
    <mergeCell ref="CO44:DA44"/>
    <mergeCell ref="DO44:DU44"/>
    <mergeCell ref="DO41:DU42"/>
    <mergeCell ref="DB43:DN43"/>
    <mergeCell ref="CB43:CN43"/>
    <mergeCell ref="CO43:DA43"/>
    <mergeCell ref="DO43:DU43"/>
    <mergeCell ref="CB44:CN44"/>
    <mergeCell ref="AR43:BA43"/>
    <mergeCell ref="BB43:BN43"/>
    <mergeCell ref="BO43:CA43"/>
    <mergeCell ref="B40:P43"/>
    <mergeCell ref="Q40:AK43"/>
    <mergeCell ref="AR40:BA40"/>
    <mergeCell ref="BB40:BN40"/>
    <mergeCell ref="BB41:BN42"/>
    <mergeCell ref="A44:A47"/>
    <mergeCell ref="B44:P47"/>
    <mergeCell ref="Q44:AQ47"/>
    <mergeCell ref="AR44:BA44"/>
    <mergeCell ref="BB44:BN44"/>
    <mergeCell ref="BO44:CA44"/>
    <mergeCell ref="A40:A43"/>
    <mergeCell ref="AR41:BA42"/>
    <mergeCell ref="DO47:DU47"/>
    <mergeCell ref="CO47:DA47"/>
    <mergeCell ref="DB47:DN47"/>
    <mergeCell ref="CB48:CN48"/>
    <mergeCell ref="CO48:DA48"/>
    <mergeCell ref="DB48:DN48"/>
    <mergeCell ref="DO48:DU48"/>
    <mergeCell ref="A48:A51"/>
    <mergeCell ref="DO55:DU55"/>
    <mergeCell ref="DB49:DN50"/>
    <mergeCell ref="DO49:DU50"/>
    <mergeCell ref="BB51:BN51"/>
    <mergeCell ref="BO51:CA51"/>
    <mergeCell ref="BO55:CA55"/>
    <mergeCell ref="DB51:DN51"/>
    <mergeCell ref="BO53:CA54"/>
    <mergeCell ref="DO52:DU52"/>
    <mergeCell ref="CB51:CN51"/>
    <mergeCell ref="AR55:BA55"/>
    <mergeCell ref="CB52:CN52"/>
    <mergeCell ref="CO52:DA52"/>
    <mergeCell ref="DB52:DN52"/>
    <mergeCell ref="BB55:BN55"/>
    <mergeCell ref="AR53:BA54"/>
    <mergeCell ref="CO55:DA55"/>
    <mergeCell ref="DB55:DN55"/>
    <mergeCell ref="CO53:DA54"/>
    <mergeCell ref="DB53:DN54"/>
    <mergeCell ref="CO51:DA51"/>
    <mergeCell ref="BB49:BN50"/>
    <mergeCell ref="BO49:CA50"/>
    <mergeCell ref="A52:A55"/>
    <mergeCell ref="B52:P55"/>
    <mergeCell ref="Q52:AK55"/>
    <mergeCell ref="AR52:BA52"/>
    <mergeCell ref="BB52:BN52"/>
    <mergeCell ref="BO52:CA52"/>
    <mergeCell ref="BB53:BN54"/>
    <mergeCell ref="A56:A59"/>
    <mergeCell ref="B56:P59"/>
    <mergeCell ref="Q56:AK59"/>
    <mergeCell ref="AR56:BA56"/>
    <mergeCell ref="BB61:BN62"/>
    <mergeCell ref="DO51:DU51"/>
    <mergeCell ref="B48:P51"/>
    <mergeCell ref="Q48:AK51"/>
    <mergeCell ref="DO53:DU54"/>
    <mergeCell ref="CB53:CN54"/>
    <mergeCell ref="CO59:DA59"/>
    <mergeCell ref="DB59:DN59"/>
    <mergeCell ref="CB61:CN62"/>
    <mergeCell ref="CB60:CN60"/>
    <mergeCell ref="CO60:DA60"/>
    <mergeCell ref="DB60:DN60"/>
    <mergeCell ref="CO61:DA62"/>
    <mergeCell ref="DB61:DN62"/>
    <mergeCell ref="A60:A63"/>
    <mergeCell ref="B60:P63"/>
    <mergeCell ref="Q60:AK63"/>
    <mergeCell ref="AR60:BA60"/>
    <mergeCell ref="AR63:BA63"/>
    <mergeCell ref="DO61:DU62"/>
    <mergeCell ref="BO61:CA62"/>
    <mergeCell ref="BO60:CA60"/>
    <mergeCell ref="AR65:BA66"/>
    <mergeCell ref="DO64:DU64"/>
    <mergeCell ref="AR67:BA67"/>
    <mergeCell ref="CB65:CN66"/>
    <mergeCell ref="CO65:DA66"/>
    <mergeCell ref="DB65:DN66"/>
    <mergeCell ref="CB64:CN64"/>
    <mergeCell ref="CO64:DA64"/>
    <mergeCell ref="DB64:DN64"/>
    <mergeCell ref="DB72:DN72"/>
    <mergeCell ref="DO83:DU84"/>
    <mergeCell ref="CO82:DA82"/>
    <mergeCell ref="DB82:DN82"/>
    <mergeCell ref="DO63:DU63"/>
    <mergeCell ref="A64:A67"/>
    <mergeCell ref="B64:P67"/>
    <mergeCell ref="Q64:AK67"/>
    <mergeCell ref="AR64:BA64"/>
    <mergeCell ref="BB64:BN64"/>
    <mergeCell ref="DB83:DN84"/>
    <mergeCell ref="CB86:CN86"/>
    <mergeCell ref="DB67:DN67"/>
    <mergeCell ref="CB82:CN82"/>
    <mergeCell ref="DO68:DU68"/>
    <mergeCell ref="DO69:DU70"/>
    <mergeCell ref="DO71:DU71"/>
    <mergeCell ref="DO72:DU72"/>
    <mergeCell ref="DB68:DN68"/>
    <mergeCell ref="DB69:DN70"/>
    <mergeCell ref="AR97:BA97"/>
    <mergeCell ref="BB97:BN97"/>
    <mergeCell ref="CO87:DA88"/>
    <mergeCell ref="DB87:DN88"/>
    <mergeCell ref="DO87:DU88"/>
    <mergeCell ref="DO82:DU82"/>
    <mergeCell ref="CB83:CN84"/>
    <mergeCell ref="CO86:DA86"/>
    <mergeCell ref="DO86:DU86"/>
    <mergeCell ref="CO83:DA84"/>
    <mergeCell ref="Q90:AK93"/>
    <mergeCell ref="AR90:BA90"/>
    <mergeCell ref="AR91:BA92"/>
    <mergeCell ref="AR93:BA93"/>
    <mergeCell ref="BO91:CA92"/>
    <mergeCell ref="BB90:BN90"/>
    <mergeCell ref="BO90:CA90"/>
    <mergeCell ref="BB95:BN96"/>
    <mergeCell ref="BO86:CA86"/>
    <mergeCell ref="BB93:BN93"/>
    <mergeCell ref="BO93:CA93"/>
    <mergeCell ref="BB94:BN94"/>
    <mergeCell ref="BO87:CA88"/>
    <mergeCell ref="BB99:BN100"/>
    <mergeCell ref="A98:A101"/>
    <mergeCell ref="B98:P101"/>
    <mergeCell ref="Q98:AK101"/>
    <mergeCell ref="AR98:BA98"/>
    <mergeCell ref="BB98:BN98"/>
    <mergeCell ref="BB101:BN101"/>
    <mergeCell ref="BB87:BN88"/>
    <mergeCell ref="CB85:CN85"/>
    <mergeCell ref="CB87:CN88"/>
    <mergeCell ref="BB82:BN82"/>
    <mergeCell ref="BO82:CA82"/>
    <mergeCell ref="BB85:BN85"/>
    <mergeCell ref="BO85:CA85"/>
    <mergeCell ref="BB83:BN84"/>
    <mergeCell ref="BO83:CA84"/>
    <mergeCell ref="CO94:DA94"/>
    <mergeCell ref="BO69:CA70"/>
    <mergeCell ref="BB67:BN67"/>
    <mergeCell ref="BO67:CA67"/>
    <mergeCell ref="BB56:BN56"/>
    <mergeCell ref="BB59:BN59"/>
    <mergeCell ref="BO63:CA63"/>
    <mergeCell ref="BB68:BN68"/>
    <mergeCell ref="BO68:CA68"/>
    <mergeCell ref="BO94:CA94"/>
    <mergeCell ref="BB91:BN92"/>
    <mergeCell ref="BB89:BN89"/>
    <mergeCell ref="BO89:CA89"/>
    <mergeCell ref="A90:A93"/>
    <mergeCell ref="B90:P93"/>
    <mergeCell ref="CB94:CN94"/>
    <mergeCell ref="A94:A97"/>
    <mergeCell ref="B94:P97"/>
    <mergeCell ref="Q94:AK97"/>
    <mergeCell ref="AR94:BA94"/>
    <mergeCell ref="A82:A85"/>
    <mergeCell ref="B82:P85"/>
    <mergeCell ref="Q82:AK85"/>
    <mergeCell ref="AR82:BA82"/>
    <mergeCell ref="AR85:BA85"/>
    <mergeCell ref="AR83:BA84"/>
    <mergeCell ref="A1:A8"/>
    <mergeCell ref="DO91:DU92"/>
    <mergeCell ref="DB91:DN92"/>
    <mergeCell ref="CB90:CN90"/>
    <mergeCell ref="DB90:DN90"/>
    <mergeCell ref="DO90:DU90"/>
    <mergeCell ref="CB91:CN92"/>
    <mergeCell ref="CO90:DA90"/>
    <mergeCell ref="CO91:DA92"/>
    <mergeCell ref="AR87:BA88"/>
    <mergeCell ref="DB86:DN86"/>
    <mergeCell ref="DO85:DU85"/>
    <mergeCell ref="CF6:DV6"/>
    <mergeCell ref="A9:DU11"/>
    <mergeCell ref="CB89:CN89"/>
    <mergeCell ref="A86:A89"/>
    <mergeCell ref="B86:P89"/>
    <mergeCell ref="Q86:AK89"/>
    <mergeCell ref="AR86:BA86"/>
    <mergeCell ref="BB86:BN86"/>
    <mergeCell ref="CO93:DA93"/>
    <mergeCell ref="DB93:DN93"/>
    <mergeCell ref="DO93:DU93"/>
    <mergeCell ref="DO89:DU89"/>
    <mergeCell ref="CO89:DA89"/>
    <mergeCell ref="DB89:DN89"/>
    <mergeCell ref="DB94:DN94"/>
    <mergeCell ref="DO94:DU94"/>
    <mergeCell ref="DO95:DU96"/>
    <mergeCell ref="DB95:DN96"/>
    <mergeCell ref="DO17:DU18"/>
    <mergeCell ref="CF1:DV1"/>
    <mergeCell ref="CF3:DV3"/>
    <mergeCell ref="CF4:DV4"/>
    <mergeCell ref="CF5:DV5"/>
    <mergeCell ref="CB93:CN93"/>
    <mergeCell ref="DB101:DN101"/>
    <mergeCell ref="CB95:CN96"/>
    <mergeCell ref="DB97:DN97"/>
    <mergeCell ref="DO99:DU100"/>
    <mergeCell ref="CO99:DA100"/>
    <mergeCell ref="DB99:DN100"/>
    <mergeCell ref="DO97:DU97"/>
    <mergeCell ref="DO98:DU98"/>
    <mergeCell ref="DB98:DN98"/>
    <mergeCell ref="CO98:DA98"/>
    <mergeCell ref="BO95:CA96"/>
    <mergeCell ref="DO103:DU104"/>
    <mergeCell ref="DB102:DN102"/>
    <mergeCell ref="DO102:DU102"/>
    <mergeCell ref="CB102:CN102"/>
    <mergeCell ref="CO102:DA102"/>
    <mergeCell ref="CO95:DA96"/>
    <mergeCell ref="CO97:DA97"/>
    <mergeCell ref="DO101:DU101"/>
    <mergeCell ref="CO101:DA101"/>
    <mergeCell ref="CB98:CN98"/>
    <mergeCell ref="BO99:CA100"/>
    <mergeCell ref="CB99:CN100"/>
    <mergeCell ref="CB97:CN97"/>
    <mergeCell ref="BO98:CA98"/>
    <mergeCell ref="BO97:CA97"/>
    <mergeCell ref="BO101:CA101"/>
    <mergeCell ref="AR105:BA105"/>
    <mergeCell ref="BB105:BN105"/>
    <mergeCell ref="BO105:CA105"/>
    <mergeCell ref="CB105:CN105"/>
    <mergeCell ref="CO105:DA105"/>
    <mergeCell ref="BO102:CA102"/>
    <mergeCell ref="BB102:BN102"/>
    <mergeCell ref="CB101:CN101"/>
    <mergeCell ref="AR101:BA101"/>
    <mergeCell ref="DB105:DN105"/>
    <mergeCell ref="DO105:DU105"/>
    <mergeCell ref="AR103:BA104"/>
    <mergeCell ref="BB103:BN104"/>
    <mergeCell ref="BO103:CA104"/>
    <mergeCell ref="CB103:CN104"/>
    <mergeCell ref="CO103:DA104"/>
    <mergeCell ref="DB103:DN104"/>
    <mergeCell ref="AI1:BA8"/>
    <mergeCell ref="B1:I8"/>
    <mergeCell ref="Q1:AH8"/>
    <mergeCell ref="B12:I12"/>
    <mergeCell ref="Q12:AI12"/>
    <mergeCell ref="AR12:BA12"/>
    <mergeCell ref="BB45:BN46"/>
    <mergeCell ref="BO71:CA71"/>
    <mergeCell ref="CB71:CN71"/>
    <mergeCell ref="BB63:BN63"/>
    <mergeCell ref="DB12:DN12"/>
    <mergeCell ref="DO12:DU12"/>
    <mergeCell ref="BB12:BN12"/>
    <mergeCell ref="DB71:DN71"/>
    <mergeCell ref="BO64:CA64"/>
    <mergeCell ref="DO65:DU66"/>
    <mergeCell ref="BB1:BN8"/>
    <mergeCell ref="BO1:CA8"/>
    <mergeCell ref="CB1:CE8"/>
    <mergeCell ref="CF2:DV2"/>
    <mergeCell ref="CF7:EG7"/>
    <mergeCell ref="CO12:DA12"/>
    <mergeCell ref="BO12:CA12"/>
    <mergeCell ref="CB12:CN12"/>
    <mergeCell ref="DV9:DV11"/>
    <mergeCell ref="AR51:BA51"/>
    <mergeCell ref="BB65:BN66"/>
    <mergeCell ref="BO65:CA66"/>
    <mergeCell ref="BB47:BN47"/>
    <mergeCell ref="BO47:CA47"/>
    <mergeCell ref="CB47:CN47"/>
    <mergeCell ref="CB55:CN55"/>
    <mergeCell ref="BO57:CA58"/>
    <mergeCell ref="CB59:CN59"/>
    <mergeCell ref="BO59:CA59"/>
    <mergeCell ref="DO67:DU67"/>
    <mergeCell ref="CO69:DA70"/>
    <mergeCell ref="AR57:BA58"/>
    <mergeCell ref="AR61:BA62"/>
    <mergeCell ref="CB63:CN63"/>
    <mergeCell ref="CO63:DA63"/>
    <mergeCell ref="DB63:DN63"/>
    <mergeCell ref="AR68:BA68"/>
    <mergeCell ref="CB68:CN68"/>
    <mergeCell ref="CO68:DA68"/>
    <mergeCell ref="CB77:CN77"/>
    <mergeCell ref="CB78:CN78"/>
    <mergeCell ref="CO76:DA76"/>
    <mergeCell ref="CO77:DA77"/>
    <mergeCell ref="BO45:CA46"/>
    <mergeCell ref="CB45:CN46"/>
    <mergeCell ref="CO71:DA71"/>
    <mergeCell ref="CB69:CN70"/>
    <mergeCell ref="CB67:CN67"/>
    <mergeCell ref="CO67:DA67"/>
    <mergeCell ref="DO76:DU76"/>
    <mergeCell ref="DO77:DU77"/>
    <mergeCell ref="DO78:DU78"/>
    <mergeCell ref="AR76:BA76"/>
    <mergeCell ref="AR78:BA78"/>
    <mergeCell ref="BB76:BN76"/>
    <mergeCell ref="BB77:BN77"/>
    <mergeCell ref="BB78:BN78"/>
    <mergeCell ref="BO76:CA76"/>
    <mergeCell ref="BO77:CA77"/>
    <mergeCell ref="A76:A78"/>
    <mergeCell ref="B76:I78"/>
    <mergeCell ref="Q76:AK78"/>
    <mergeCell ref="CO78:DA78"/>
    <mergeCell ref="DB76:DN76"/>
    <mergeCell ref="DB77:DN77"/>
    <mergeCell ref="DB78:DN78"/>
    <mergeCell ref="AR77:BA77"/>
    <mergeCell ref="BO78:CA78"/>
    <mergeCell ref="CB76:CN76"/>
    <mergeCell ref="DO109:DU109"/>
    <mergeCell ref="A106:A109"/>
    <mergeCell ref="B106:P109"/>
    <mergeCell ref="Q106:AK109"/>
    <mergeCell ref="AR106:BA106"/>
    <mergeCell ref="BB106:BN106"/>
    <mergeCell ref="BO106:CA106"/>
    <mergeCell ref="CB106:CN106"/>
    <mergeCell ref="CO106:DA106"/>
    <mergeCell ref="DB106:DN106"/>
    <mergeCell ref="AR109:BA109"/>
    <mergeCell ref="BB109:BN109"/>
    <mergeCell ref="BO109:CA109"/>
    <mergeCell ref="CB109:CN109"/>
    <mergeCell ref="CO109:DA109"/>
    <mergeCell ref="DB109:DN109"/>
    <mergeCell ref="DO106:DU106"/>
    <mergeCell ref="AR107:BA108"/>
    <mergeCell ref="BB107:BN108"/>
    <mergeCell ref="BO107:CA108"/>
    <mergeCell ref="CB107:CN108"/>
    <mergeCell ref="CO107:DA108"/>
    <mergeCell ref="DB107:DN108"/>
    <mergeCell ref="DO107:DU108"/>
  </mergeCells>
  <printOptions/>
  <pageMargins left="1.1811023622047245" right="0.35433070866141736" top="0.5511811023622047" bottom="0.4330708661417323" header="0.31496062992125984" footer="0.15748031496062992"/>
  <pageSetup blackAndWhite="1" cellComments="asDisplayed" horizontalDpi="600" verticalDpi="600" orientation="portrait" paperSize="9" scale="62" r:id="rId3"/>
  <rowBreaks count="3" manualBreakCount="3">
    <brk id="39" max="125" man="1"/>
    <brk id="63" max="125" man="1"/>
    <brk id="81" max="1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GLBUSH</cp:lastModifiedBy>
  <cp:lastPrinted>2022-03-31T06:56:47Z</cp:lastPrinted>
  <dcterms:created xsi:type="dcterms:W3CDTF">2011-01-11T10:25:48Z</dcterms:created>
  <dcterms:modified xsi:type="dcterms:W3CDTF">2022-04-08T10:46:26Z</dcterms:modified>
  <cp:category/>
  <cp:version/>
  <cp:contentType/>
  <cp:contentStatus/>
</cp:coreProperties>
</file>