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9440" windowHeight="11955"/>
  </bookViews>
  <sheets>
    <sheet name="без учета счетов бюджета" sheetId="2" r:id="rId1"/>
  </sheets>
  <definedNames>
    <definedName name="_xlnm._FilterDatabase" localSheetId="0" hidden="1">'без учета счетов бюджета'!$A$8:$E$192</definedName>
    <definedName name="_xlnm.Print_Titles" localSheetId="0">'без учета счетов бюджета'!$8:$9</definedName>
    <definedName name="_xlnm.Print_Area" localSheetId="0">'без учета счетов бюджета'!$A$1:$E$196</definedName>
  </definedNames>
  <calcPr calcId="145621"/>
</workbook>
</file>

<file path=xl/calcChain.xml><?xml version="1.0" encoding="utf-8"?>
<calcChain xmlns="http://schemas.openxmlformats.org/spreadsheetml/2006/main">
  <c r="E65" i="2" l="1"/>
  <c r="D10" i="2"/>
  <c r="C119" i="2" l="1"/>
  <c r="E119" i="2" s="1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C10" i="2"/>
  <c r="E10" i="2" l="1"/>
</calcChain>
</file>

<file path=xl/sharedStrings.xml><?xml version="1.0" encoding="utf-8"?>
<sst xmlns="http://schemas.openxmlformats.org/spreadsheetml/2006/main" count="377" uniqueCount="314">
  <si>
    <t>0000000000</t>
  </si>
  <si>
    <t>0100000000</t>
  </si>
  <si>
    <t>0100001000</t>
  </si>
  <si>
    <t>0100001040</t>
  </si>
  <si>
    <t>0100004000</t>
  </si>
  <si>
    <t>0100004100</t>
  </si>
  <si>
    <t>0100010000</t>
  </si>
  <si>
    <t>0100010010</t>
  </si>
  <si>
    <t>0100010030</t>
  </si>
  <si>
    <t>010001100A</t>
  </si>
  <si>
    <t>0100015000</t>
  </si>
  <si>
    <t>0100015080</t>
  </si>
  <si>
    <t>0100015490</t>
  </si>
  <si>
    <t>0100016000</t>
  </si>
  <si>
    <t>0100016070</t>
  </si>
  <si>
    <t>0100016094</t>
  </si>
  <si>
    <t>01000L5110</t>
  </si>
  <si>
    <t>01000N0820</t>
  </si>
  <si>
    <t>01000S5080</t>
  </si>
  <si>
    <t>01000S5490</t>
  </si>
  <si>
    <t>010R153940</t>
  </si>
  <si>
    <t>0200000000</t>
  </si>
  <si>
    <t>0200001000</t>
  </si>
  <si>
    <t>0200001040</t>
  </si>
  <si>
    <t>0200002000</t>
  </si>
  <si>
    <t>0200002010</t>
  </si>
  <si>
    <t>020000201Б</t>
  </si>
  <si>
    <t>0200002020</t>
  </si>
  <si>
    <t>0200003000</t>
  </si>
  <si>
    <t>0200003010</t>
  </si>
  <si>
    <t>0200004000</t>
  </si>
  <si>
    <t>0200004240</t>
  </si>
  <si>
    <t>0200004260</t>
  </si>
  <si>
    <t>020001100A</t>
  </si>
  <si>
    <t>0200013000</t>
  </si>
  <si>
    <t>0200013010</t>
  </si>
  <si>
    <t>0200015000</t>
  </si>
  <si>
    <t>0200015060</t>
  </si>
  <si>
    <t>0200015480</t>
  </si>
  <si>
    <t>0200016000</t>
  </si>
  <si>
    <t>0200016040</t>
  </si>
  <si>
    <t>0200016080</t>
  </si>
  <si>
    <t>0200016120</t>
  </si>
  <si>
    <t>0200016130</t>
  </si>
  <si>
    <t>0200016140</t>
  </si>
  <si>
    <t>0200016170</t>
  </si>
  <si>
    <t>0200017000</t>
  </si>
  <si>
    <t>0200017010</t>
  </si>
  <si>
    <t>0200017140</t>
  </si>
  <si>
    <t>0200053030</t>
  </si>
  <si>
    <t>02000L3040</t>
  </si>
  <si>
    <t>02000S5060</t>
  </si>
  <si>
    <t>02000S5480</t>
  </si>
  <si>
    <t>020E115460</t>
  </si>
  <si>
    <t>020E250970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</si>
  <si>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</si>
  <si>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</si>
  <si>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</si>
  <si>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</si>
  <si>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</si>
  <si>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</si>
  <si>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</si>
  <si>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</si>
  <si>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</si>
  <si>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0300004000</t>
  </si>
  <si>
    <t>0300004220</t>
  </si>
  <si>
    <t>0300004230</t>
  </si>
  <si>
    <t>0300004250</t>
  </si>
  <si>
    <t>0300010000</t>
  </si>
  <si>
    <t>0300010040</t>
  </si>
  <si>
    <t>0300010060</t>
  </si>
  <si>
    <t>030001100A</t>
  </si>
  <si>
    <t>0300015000</t>
  </si>
  <si>
    <t>0300015171</t>
  </si>
  <si>
    <t>0300015172</t>
  </si>
  <si>
    <t>0300016000</t>
  </si>
  <si>
    <t>0300016120</t>
  </si>
  <si>
    <t>0300016140</t>
  </si>
  <si>
    <t>03000L4670</t>
  </si>
  <si>
    <t>03000L5190</t>
  </si>
  <si>
    <t>03000S5171</t>
  </si>
  <si>
    <t>03000S5172</t>
  </si>
  <si>
    <t>030A155190</t>
  </si>
  <si>
    <t>030A255190</t>
  </si>
  <si>
    <t>030A354530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</si>
  <si>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</si>
  <si>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</si>
  <si>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</si>
  <si>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</si>
  <si>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</si>
  <si>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</si>
  <si>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</si>
  <si>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0400004000</t>
  </si>
  <si>
    <t>0400004050</t>
  </si>
  <si>
    <t>0400004070</t>
  </si>
  <si>
    <t>0400010000</t>
  </si>
  <si>
    <t>0400010050</t>
  </si>
  <si>
    <t>0400010100</t>
  </si>
  <si>
    <t>040001100A</t>
  </si>
  <si>
    <t>0400015000</t>
  </si>
  <si>
    <t>0400015010</t>
  </si>
  <si>
    <t>0400016000</t>
  </si>
  <si>
    <t>0400016140</t>
  </si>
  <si>
    <t>0400017000</t>
  </si>
  <si>
    <t>0400017440</t>
  </si>
  <si>
    <t>04000L4970</t>
  </si>
  <si>
    <t>04000S5010</t>
  </si>
  <si>
    <t>040P515010</t>
  </si>
  <si>
    <t>040P550810</t>
  </si>
  <si>
    <t>0500000000</t>
  </si>
  <si>
    <t>0500001000</t>
  </si>
  <si>
    <t>0500001040</t>
  </si>
  <si>
    <t>0500005000</t>
  </si>
  <si>
    <t>0500009000</t>
  </si>
  <si>
    <t>0500010080</t>
  </si>
  <si>
    <t>050001100A</t>
  </si>
  <si>
    <t>0500012000</t>
  </si>
  <si>
    <t>0500016000</t>
  </si>
  <si>
    <t>0500016030</t>
  </si>
  <si>
    <t>0600000000</t>
  </si>
  <si>
    <t>0610000000</t>
  </si>
  <si>
    <t>0610003000</t>
  </si>
  <si>
    <t>0610003020</t>
  </si>
  <si>
    <t>0610007000</t>
  </si>
  <si>
    <t>0610007010</t>
  </si>
  <si>
    <t>0610010000</t>
  </si>
  <si>
    <t>0610010070</t>
  </si>
  <si>
    <t>061001100A</t>
  </si>
  <si>
    <t>0620000000</t>
  </si>
  <si>
    <t>0620004000</t>
  </si>
  <si>
    <t>0620004140</t>
  </si>
  <si>
    <t>0640000000</t>
  </si>
  <si>
    <t>0640010000</t>
  </si>
  <si>
    <t>0640010020</t>
  </si>
  <si>
    <t>0650000000</t>
  </si>
  <si>
    <t>0650010000</t>
  </si>
  <si>
    <t>0650010030</t>
  </si>
  <si>
    <t>0660000000</t>
  </si>
  <si>
    <t>0660015000</t>
  </si>
  <si>
    <t>0660015560</t>
  </si>
  <si>
    <t>06600S5560</t>
  </si>
  <si>
    <t>06Я0000000</t>
  </si>
  <si>
    <t>06Я0001000</t>
  </si>
  <si>
    <t>06Я0001010</t>
  </si>
  <si>
    <t>06Я0001040</t>
  </si>
  <si>
    <t>06Я0003000</t>
  </si>
  <si>
    <t>06Я0003010</t>
  </si>
  <si>
    <t>06Я0003030</t>
  </si>
  <si>
    <t>06Я0004000</t>
  </si>
  <si>
    <t>06Я0004180</t>
  </si>
  <si>
    <t>06Я0008000</t>
  </si>
  <si>
    <t>06Я0010000</t>
  </si>
  <si>
    <t>06Я0010020</t>
  </si>
  <si>
    <t>06Я0010030</t>
  </si>
  <si>
    <t>06Я001100A</t>
  </si>
  <si>
    <t>06Я0016000</t>
  </si>
  <si>
    <t>06Я0016010</t>
  </si>
  <si>
    <t>06Я0016040</t>
  </si>
  <si>
    <t>06Я0016050</t>
  </si>
  <si>
    <t>06Я0016060</t>
  </si>
  <si>
    <t>06Я0016160</t>
  </si>
  <si>
    <t>06Я0051200</t>
  </si>
  <si>
    <t>0700000000</t>
  </si>
  <si>
    <t>0710000000</t>
  </si>
  <si>
    <t>0710004000</t>
  </si>
  <si>
    <t>0710004150</t>
  </si>
  <si>
    <t>0720000000</t>
  </si>
  <si>
    <t>0720004000</t>
  </si>
  <si>
    <t>0720004190</t>
  </si>
  <si>
    <t>0730000000</t>
  </si>
  <si>
    <t>0730004000</t>
  </si>
  <si>
    <t>0730004200</t>
  </si>
  <si>
    <t>07Я0000000</t>
  </si>
  <si>
    <t>07Я0004000</t>
  </si>
  <si>
    <t>07Я0004210</t>
  </si>
  <si>
    <t>07Я0010090</t>
  </si>
  <si>
    <t>9900000000</t>
  </si>
  <si>
    <t>9900001000</t>
  </si>
  <si>
    <t>9900001040</t>
  </si>
  <si>
    <t>990001100A</t>
  </si>
  <si>
    <t>Всего расходов</t>
  </si>
  <si>
    <t>Целевая статья</t>
  </si>
  <si>
    <t>Наименование расходов</t>
  </si>
  <si>
    <t>Приложение № 3 к отчету</t>
  </si>
  <si>
    <t>Утверждено сводной бюджетной росписью                (тыс. рублей)</t>
  </si>
  <si>
    <t>Факт              (тыс. рублей)</t>
  </si>
  <si>
    <t>непрограммным направлениям деятельности) классификации расходов бюджетов</t>
  </si>
  <si>
    <t xml:space="preserve">за 1 квартал 2022 года </t>
  </si>
  <si>
    <t xml:space="preserve"> бюджетных ассигнований по целевым статьям (муниципальным программам и </t>
  </si>
  <si>
    <t>РАСПРЕДЕЛЕНИЕ</t>
  </si>
  <si>
    <t>Выплаты отдельным категориям граждан</t>
  </si>
  <si>
    <t>Федеральный проект "Спорт - норма жизни"</t>
  </si>
  <si>
    <t>040Р500000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</si>
  <si>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</si>
  <si>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</si>
  <si>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</si>
  <si>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</si>
  <si>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</si>
  <si>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Мероприятия в сфере дорожной деятельности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</si>
  <si>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</si>
  <si>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</si>
  <si>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</si>
  <si>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</si>
  <si>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</si>
  <si>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</si>
  <si>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Реализация мероприятий, направленных на подготовку систем коммунальной инфраструктуры к работе в осенне-зимний период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</si>
  <si>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</si>
  <si>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</si>
  <si>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по администрированию</t>
  </si>
  <si>
    <t>Проведение комплексных кадастровых работ</t>
  </si>
  <si>
    <t xml:space="preserve"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		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</si>
  <si>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</si>
  <si>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</si>
  <si>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Муниципальная программа Омутнинского района "Развитие образования Омутнинского района Кировской области"</t>
  </si>
  <si>
    <t>Финансовое обеспечение деятельности муниципальных учреждений</t>
  </si>
  <si>
    <t>Образовательные учреждения</t>
  </si>
  <si>
    <t>Расходы за счет средств местного бюджета</t>
  </si>
  <si>
    <t>Учреждения дополнительного образования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</si>
  <si>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</si>
  <si>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</si>
  <si>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Мероприятия по профилактике безопасности дорожного движения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</si>
  <si>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</si>
  <si>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</si>
  <si>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</si>
  <si>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</si>
  <si>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</si>
  <si>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</si>
  <si>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</si>
  <si>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</si>
  <si>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Возмещение расходов, связанных с предоставлением 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</si>
  <si>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</si>
  <si>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</si>
  <si>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</si>
  <si>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</si>
  <si>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</si>
  <si>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</si>
  <si>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</si>
  <si>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</si>
  <si>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</si>
  <si>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</si>
  <si>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Муниципальная программа Омутнинского района "Развитие культуры Омутнинского района Кировской области"</t>
  </si>
  <si>
    <t>Дворцы, дома и другие учреждения культуры</t>
  </si>
  <si>
    <t>Библиотеки</t>
  </si>
  <si>
    <t>Оказание поддержки общественным организациям ветеранов</t>
  </si>
  <si>
    <t>Оказание поддержки общественным организациям инвалидов</t>
  </si>
  <si>
    <t>Оказание поддержки общественным организациям слепых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</si>
  <si>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</si>
  <si>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</si>
  <si>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Софинансирование расходных обязательств. возникающих при выполнении полномочий органов местного самоуправления по вопросам местного значения</t>
  </si>
  <si>
    <t>Инициативные проекты по развитию общественной инфраструктуры муниципальных образований Кировской области ("Библиотека -... это джаз! Не игра с листа, а импровизация", капитальный ремонт в помещениях Центральной межпоселенческой библиотеки им. А.Л. Алейнова, ул. Воровского, д. 13, г. Омутнинск)</t>
  </si>
  <si>
    <t>Инициативные проекты по развитию общественной инфраструктуры муниципальных образований Кировской области ("Зрительный зал - сердце Дома культуры", частичный капиталь-ный ремонт Песковского Дома культуры - филиала Муниципального бюджетного учреждения культуры "Централизованная клубная система", ул. Ленина, д. 77, пос. Песковка)</t>
  </si>
  <si>
    <t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</si>
  <si>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</si>
  <si>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</si>
  <si>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Софинансирование инициативных проектов по развитию общественной инфраструктуры муниципальных образований Кировской области ("Библиотека -... это джаз! Не игра с листа, а импровизация", капитальный ремонт в помещениях Центральной межпоселенческой библиотеки им. А.Л. Алейнова, ул. Воровского, д. 13, г. Омутнинск)</t>
  </si>
  <si>
    <t>Софинансирование инициативных проектов по развитию общественной инфраструктуры муниципальных образований Кировской области ("Зрительный зал - сердце Дома культуры", частичный капитальный ремонт Песковского Дома культуры - филиала Муниципального бюджетного учреждения культуры "Централизованная клубная система", ул. Ленина, д. 77, пос. Песковка)</t>
  </si>
  <si>
    <t>Государственная поддержка отрасли культуры</t>
  </si>
  <si>
    <t>Создание виртуальных концертных залов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</si>
  <si>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</si>
  <si>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Учреждения в области физической культуры и массового спорта</t>
  </si>
  <si>
    <t>Мероприятия в области физической культуры и спорта</t>
  </si>
  <si>
    <t>Мероприятия в сфере  молодежной политики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</si>
  <si>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</si>
  <si>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</si>
  <si>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Государственной программы Кировской области "Развитие физической культуры и спорта"</t>
  </si>
  <si>
    <t>Финансовая поддержка детско-юношеского спорта</t>
  </si>
  <si>
    <t>Реализация мероприятий по обеспечению жильем молодых семей</t>
  </si>
  <si>
    <t>Софинансирование мероприятий, направленных на реализацию государственной программы Кировской области "Развитие физической культуры и спорта"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</si>
  <si>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</si>
  <si>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</si>
  <si>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муниципального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</si>
  <si>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</si>
  <si>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</si>
  <si>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бюджета муниципального района</t>
  </si>
  <si>
    <t>Расчет и предоставление дотаций бюджетам поселений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</si>
  <si>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</si>
  <si>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</si>
  <si>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</si>
  <si>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Резервные фонды</t>
  </si>
  <si>
    <t>Резервные фонды местных администраций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</si>
  <si>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</si>
  <si>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области"</t>
  </si>
  <si>
    <t>Поддержка автомобильного транспорта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</si>
  <si>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</si>
  <si>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</si>
  <si>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</si>
  <si>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</si>
  <si>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</si>
  <si>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Подготовка и повышение квалификации лиц, замещающих муниципальные должности, и муниципальных служащих</t>
  </si>
  <si>
    <t>Мероприятия, не вошедшие в подпрограммы</t>
  </si>
  <si>
    <t>Глава муниципального образования</t>
  </si>
  <si>
    <t>Реализация других функций органов местного самоуправления, связанных с муниципальным управлением</t>
  </si>
  <si>
    <t>Природоохранные мероприятия</t>
  </si>
  <si>
    <t>Пенсия за выслугу лет муниципальным служащим, доплаты к пенсии лицам, замещавшим муниципальные должности</t>
  </si>
  <si>
    <t>Хранение,комплектование, учет и использование архивных документов</t>
  </si>
  <si>
    <t>Создание и деятельность в муниципальных образованиях административных комиссий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</si>
  <si>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</si>
  <si>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</si>
  <si>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</si>
  <si>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"Профилактика правонарушений и преступлений, противодействие экстремизму и терроризму в Омутнинском районе"</t>
  </si>
  <si>
    <t>Подпрограмма "Профилактика безнадзорности и правонарушений несовершеннолетних на территории Омутнинского района на 2021-2025 годы"</t>
  </si>
  <si>
    <t>Мероприятия по профилактике безнадзорности и правонарушений несовершеннолетних</t>
  </si>
  <si>
    <t>Подпрограмма "Профилактика немедицинского потребления наркотических, психотропных, сильнодействующих и одурманивающих веществ на территории Омутнинского района на 2021-2025 годы"</t>
  </si>
  <si>
    <t>Профилактика употребления наркотических, психотропных и одурманивающих веществ</t>
  </si>
  <si>
    <t>Подпрограмма "Снижение масштабов злоупотребления алкогольной продукцией и профилактике алкоголизма на территории Омутнинского района на 2021-2025 годы"</t>
  </si>
  <si>
    <t>Мероприятия по профилактике пьянства и алкоголизма и по пропаганде здорового образа жизни</t>
  </si>
  <si>
    <t>Оказание поддержки общественным организациям по охране общественного порядка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</si>
  <si>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</si>
  <si>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</si>
  <si>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___________________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</si>
  <si>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</si>
  <si>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020E1S5460</t>
  </si>
  <si>
    <t>0100004010</t>
  </si>
  <si>
    <t>Процент исполнения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</si>
</sst>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39">
    <xf numFmtId="0" fontId="0" fillId="0" borderId="0" xfId="0"/>
    <xf numFmtId="0" fontId="9" fillId="0" borderId="1" xfId="2" applyNumberFormat="1" applyFont="1" applyProtection="1"/>
    <xf numFmtId="0" fontId="10" fillId="0" borderId="0" xfId="0" applyFont="1" applyProtection="1">
      <protection locked="0"/>
    </xf>
    <xf numFmtId="0" fontId="12" fillId="0" borderId="2" xfId="7" applyNumberFormat="1" applyFont="1" applyProtection="1">
      <alignment vertical="top" wrapText="1"/>
    </xf>
    <xf numFmtId="0" fontId="9" fillId="0" borderId="2" xfId="7" applyNumberFormat="1" applyFont="1" applyProtection="1">
      <alignment vertical="top" wrapText="1"/>
    </xf>
    <xf numFmtId="0" fontId="13" fillId="0" borderId="2" xfId="7" applyNumberFormat="1" applyFont="1" applyProtection="1">
      <alignment vertical="top" wrapText="1"/>
    </xf>
    <xf numFmtId="1" fontId="11" fillId="0" borderId="2" xfId="8" applyNumberFormat="1" applyFont="1" applyProtection="1">
      <alignment horizontal="center" vertical="top" shrinkToFit="1"/>
    </xf>
    <xf numFmtId="164" fontId="11" fillId="5" borderId="2" xfId="9" applyNumberFormat="1" applyFont="1" applyFill="1" applyProtection="1">
      <alignment horizontal="right" vertical="top" shrinkToFit="1"/>
    </xf>
    <xf numFmtId="2" fontId="11" fillId="5" borderId="2" xfId="10" applyNumberFormat="1" applyFont="1" applyFill="1" applyProtection="1">
      <alignment horizontal="right" vertical="top" shrinkToFit="1"/>
    </xf>
    <xf numFmtId="1" fontId="7" fillId="0" borderId="2" xfId="8" applyNumberFormat="1" applyFont="1" applyProtection="1">
      <alignment horizontal="center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2" fontId="7" fillId="5" borderId="2" xfId="10" applyNumberFormat="1" applyFont="1" applyFill="1" applyProtection="1">
      <alignment horizontal="right" vertical="top" shrinkToFit="1"/>
    </xf>
    <xf numFmtId="49" fontId="7" fillId="0" borderId="2" xfId="8" applyNumberFormat="1" applyFont="1" applyProtection="1">
      <alignment horizontal="center" vertical="top" shrinkToFit="1"/>
    </xf>
    <xf numFmtId="1" fontId="14" fillId="0" borderId="2" xfId="8" applyNumberFormat="1" applyFont="1" applyProtection="1">
      <alignment horizontal="center" vertical="top" shrinkToFit="1"/>
    </xf>
    <xf numFmtId="164" fontId="14" fillId="5" borderId="2" xfId="9" applyNumberFormat="1" applyFont="1" applyFill="1" applyProtection="1">
      <alignment horizontal="right" vertical="top" shrinkToFit="1"/>
    </xf>
    <xf numFmtId="2" fontId="14" fillId="5" borderId="2" xfId="10" applyNumberFormat="1" applyFont="1" applyFill="1" applyProtection="1">
      <alignment horizontal="right" vertical="top" shrinkToFit="1"/>
    </xf>
    <xf numFmtId="0" fontId="7" fillId="0" borderId="1" xfId="2" applyNumberFormat="1" applyFont="1" applyProtection="1"/>
    <xf numFmtId="0" fontId="7" fillId="0" borderId="1" xfId="1" applyNumberFormat="1" applyFont="1" applyAlignment="1" applyProtection="1">
      <alignment wrapText="1"/>
    </xf>
    <xf numFmtId="0" fontId="7" fillId="0" borderId="1" xfId="1" applyFont="1" applyAlignment="1">
      <alignment wrapText="1"/>
    </xf>
    <xf numFmtId="0" fontId="7" fillId="0" borderId="1" xfId="2" applyNumberFormat="1" applyFont="1" applyAlignment="1" applyProtection="1">
      <alignment horizontal="left"/>
    </xf>
    <xf numFmtId="0" fontId="9" fillId="0" borderId="1" xfId="14" applyNumberFormat="1" applyFont="1" applyAlignment="1" applyProtection="1">
      <alignment horizontal="center" wrapText="1"/>
    </xf>
    <xf numFmtId="0" fontId="9" fillId="0" borderId="1" xfId="1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2" xfId="23" applyNumberFormat="1" applyFont="1" applyFill="1" applyBorder="1" applyAlignment="1" applyProtection="1">
      <alignment horizontal="center" vertical="center" wrapText="1"/>
    </xf>
    <xf numFmtId="0" fontId="7" fillId="0" borderId="2" xfId="23" applyNumberFormat="1" applyFont="1" applyFill="1" applyBorder="1" applyAlignment="1">
      <alignment horizontal="center" vertical="center" wrapText="1"/>
    </xf>
    <xf numFmtId="0" fontId="11" fillId="0" borderId="1" xfId="3" applyNumberFormat="1" applyFont="1" applyAlignment="1" applyProtection="1">
      <alignment horizontal="center" wrapText="1"/>
    </xf>
    <xf numFmtId="0" fontId="11" fillId="0" borderId="1" xfId="3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1" xfId="4" applyNumberFormat="1" applyFont="1" applyAlignment="1" applyProtection="1">
      <alignment horizontal="center"/>
    </xf>
    <xf numFmtId="0" fontId="11" fillId="0" borderId="1" xfId="4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9" fillId="0" borderId="1" xfId="5" applyNumberFormat="1" applyFont="1" applyProtection="1">
      <alignment horizontal="right"/>
    </xf>
    <xf numFmtId="0" fontId="9" fillId="0" borderId="1" xfId="5" applyFont="1">
      <alignment horizontal="righ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showGridLines="0" tabSelected="1" topLeftCell="A43" zoomScaleNormal="100" zoomScaleSheetLayoutView="100" workbookViewId="0">
      <selection activeCell="B11" sqref="B11"/>
    </sheetView>
  </sheetViews>
  <sheetFormatPr defaultRowHeight="15" outlineLevelRow="4" x14ac:dyDescent="0.25"/>
  <cols>
    <col min="1" max="1" width="67.7109375" style="2" customWidth="1"/>
    <col min="2" max="2" width="13.5703125" style="2" customWidth="1"/>
    <col min="3" max="3" width="14.7109375" style="2" customWidth="1"/>
    <col min="4" max="4" width="14.28515625" style="2" customWidth="1"/>
    <col min="5" max="5" width="9.28515625" style="2" customWidth="1"/>
    <col min="6" max="6" width="9.140625" style="2" customWidth="1"/>
    <col min="7" max="16384" width="9.140625" style="2"/>
  </cols>
  <sheetData>
    <row r="1" spans="1:6" ht="15.75" x14ac:dyDescent="0.25">
      <c r="A1" s="17"/>
      <c r="B1" s="18"/>
      <c r="C1" s="19" t="s">
        <v>183</v>
      </c>
      <c r="D1" s="19"/>
      <c r="E1" s="19"/>
      <c r="F1" s="1"/>
    </row>
    <row r="2" spans="1:6" ht="15.2" customHeight="1" x14ac:dyDescent="0.25">
      <c r="A2" s="33"/>
      <c r="B2" s="34"/>
      <c r="C2" s="34"/>
      <c r="D2" s="16"/>
      <c r="E2" s="16"/>
      <c r="F2" s="1"/>
    </row>
    <row r="3" spans="1:6" ht="15.95" customHeight="1" x14ac:dyDescent="0.25">
      <c r="A3" s="25" t="s">
        <v>189</v>
      </c>
      <c r="B3" s="26"/>
      <c r="C3" s="26"/>
      <c r="D3" s="26"/>
      <c r="E3" s="27"/>
      <c r="F3" s="1"/>
    </row>
    <row r="4" spans="1:6" ht="15.95" customHeight="1" x14ac:dyDescent="0.25">
      <c r="A4" s="25" t="s">
        <v>188</v>
      </c>
      <c r="B4" s="27"/>
      <c r="C4" s="27"/>
      <c r="D4" s="27"/>
      <c r="E4" s="27"/>
      <c r="F4" s="1"/>
    </row>
    <row r="5" spans="1:6" ht="15.95" customHeight="1" x14ac:dyDescent="0.25">
      <c r="A5" s="25" t="s">
        <v>186</v>
      </c>
      <c r="B5" s="27"/>
      <c r="C5" s="27"/>
      <c r="D5" s="27"/>
      <c r="E5" s="27"/>
      <c r="F5" s="1"/>
    </row>
    <row r="6" spans="1:6" ht="15.75" customHeight="1" x14ac:dyDescent="0.25">
      <c r="A6" s="28" t="s">
        <v>187</v>
      </c>
      <c r="B6" s="29"/>
      <c r="C6" s="29"/>
      <c r="D6" s="29"/>
      <c r="E6" s="30"/>
      <c r="F6" s="1"/>
    </row>
    <row r="7" spans="1:6" ht="12.75" customHeight="1" x14ac:dyDescent="0.25">
      <c r="A7" s="35"/>
      <c r="B7" s="36"/>
      <c r="C7" s="36"/>
      <c r="D7" s="36"/>
      <c r="E7" s="36"/>
      <c r="F7" s="1"/>
    </row>
    <row r="8" spans="1:6" ht="50.25" customHeight="1" x14ac:dyDescent="0.25">
      <c r="A8" s="37" t="s">
        <v>182</v>
      </c>
      <c r="B8" s="37" t="s">
        <v>181</v>
      </c>
      <c r="C8" s="23" t="s">
        <v>184</v>
      </c>
      <c r="D8" s="23" t="s">
        <v>185</v>
      </c>
      <c r="E8" s="31" t="s">
        <v>313</v>
      </c>
      <c r="F8" s="1"/>
    </row>
    <row r="9" spans="1:6" ht="50.25" customHeight="1" x14ac:dyDescent="0.25">
      <c r="A9" s="38"/>
      <c r="B9" s="38"/>
      <c r="C9" s="24"/>
      <c r="D9" s="24"/>
      <c r="E9" s="32"/>
      <c r="F9" s="1"/>
    </row>
    <row r="10" spans="1:6" ht="20.25" customHeight="1" x14ac:dyDescent="0.25">
      <c r="A10" s="3" t="s">
        <v>180</v>
      </c>
      <c r="B10" s="6" t="s">
        <v>0</v>
      </c>
      <c r="C10" s="7">
        <f>C11+C32+C67+C97+C122+C132+C175+C189</f>
        <v>982649.09799999988</v>
      </c>
      <c r="D10" s="7">
        <f>D11+D32+D67+D97+D122+D132+D175+D189</f>
        <v>203272.48793999999</v>
      </c>
      <c r="E10" s="8">
        <f>D10/C10*100</f>
        <v>20.686172546611346</v>
      </c>
      <c r="F10" s="1"/>
    </row>
    <row r="11" spans="1:6" ht="43.5" customHeight="1" outlineLevel="1" x14ac:dyDescent="0.25">
      <c r="A11" s="3" t="s">
        <v>193</v>
      </c>
      <c r="B11" s="6" t="s">
        <v>1</v>
      </c>
      <c r="C11" s="7">
        <v>71646.12</v>
      </c>
      <c r="D11" s="7">
        <v>6696.8043500000003</v>
      </c>
      <c r="E11" s="8">
        <f t="shared" ref="E11:E59" si="0">D11/C11*100</f>
        <v>9.3470579425654883</v>
      </c>
      <c r="F11" s="1"/>
    </row>
    <row r="12" spans="1:6" ht="25.5" outlineLevel="3" x14ac:dyDescent="0.25">
      <c r="A12" s="4" t="s">
        <v>194</v>
      </c>
      <c r="B12" s="9" t="s">
        <v>2</v>
      </c>
      <c r="C12" s="10">
        <v>453.4</v>
      </c>
      <c r="D12" s="10">
        <v>59.519469999999998</v>
      </c>
      <c r="E12" s="11">
        <f t="shared" si="0"/>
        <v>13.12736435818262</v>
      </c>
      <c r="F12" s="1"/>
    </row>
    <row r="13" spans="1:6" ht="15.75" outlineLevel="4" x14ac:dyDescent="0.25">
      <c r="A13" s="4" t="s">
        <v>195</v>
      </c>
      <c r="B13" s="12" t="s">
        <v>3</v>
      </c>
      <c r="C13" s="10">
        <v>453.4</v>
      </c>
      <c r="D13" s="10">
        <v>59.519469999999998</v>
      </c>
      <c r="E13" s="11">
        <f t="shared" si="0"/>
        <v>13.12736435818262</v>
      </c>
      <c r="F13" s="1"/>
    </row>
    <row r="14" spans="1:6" ht="15.75" outlineLevel="3" x14ac:dyDescent="0.25">
      <c r="A14" s="4" t="s">
        <v>196</v>
      </c>
      <c r="B14" s="9" t="s">
        <v>4</v>
      </c>
      <c r="C14" s="10">
        <v>11454.59</v>
      </c>
      <c r="D14" s="10">
        <v>1719.90077</v>
      </c>
      <c r="E14" s="11">
        <f t="shared" si="0"/>
        <v>15.014948330756491</v>
      </c>
      <c r="F14" s="1"/>
    </row>
    <row r="15" spans="1:6" ht="21.75" customHeight="1" outlineLevel="4" x14ac:dyDescent="0.25">
      <c r="A15" s="4" t="s">
        <v>197</v>
      </c>
      <c r="B15" s="12" t="s">
        <v>312</v>
      </c>
      <c r="C15" s="10">
        <v>8317.2860000000001</v>
      </c>
      <c r="D15" s="10">
        <v>1719.90077</v>
      </c>
      <c r="E15" s="11">
        <f t="shared" si="0"/>
        <v>20.678629663570543</v>
      </c>
      <c r="F15" s="1"/>
    </row>
    <row r="16" spans="1:6" ht="15.75" outlineLevel="4" x14ac:dyDescent="0.25">
      <c r="A16" s="4" t="s">
        <v>198</v>
      </c>
      <c r="B16" s="9" t="s">
        <v>5</v>
      </c>
      <c r="C16" s="10">
        <v>3137.3040000000001</v>
      </c>
      <c r="D16" s="10">
        <v>0</v>
      </c>
      <c r="E16" s="11">
        <f t="shared" si="0"/>
        <v>0</v>
      </c>
      <c r="F16" s="1"/>
    </row>
    <row r="17" spans="1:6" ht="25.5" outlineLevel="3" x14ac:dyDescent="0.25">
      <c r="A17" s="4" t="s">
        <v>199</v>
      </c>
      <c r="B17" s="9" t="s">
        <v>6</v>
      </c>
      <c r="C17" s="10">
        <v>400.2</v>
      </c>
      <c r="D17" s="10">
        <v>30.596</v>
      </c>
      <c r="E17" s="11">
        <f t="shared" si="0"/>
        <v>7.6451774112943527</v>
      </c>
      <c r="F17" s="1"/>
    </row>
    <row r="18" spans="1:6" ht="25.5" outlineLevel="4" x14ac:dyDescent="0.25">
      <c r="A18" s="4" t="s">
        <v>200</v>
      </c>
      <c r="B18" s="12" t="s">
        <v>7</v>
      </c>
      <c r="C18" s="10">
        <v>375.6</v>
      </c>
      <c r="D18" s="10">
        <v>29.024000000000001</v>
      </c>
      <c r="E18" s="11">
        <f t="shared" si="0"/>
        <v>7.7273695420660271</v>
      </c>
      <c r="F18" s="1"/>
    </row>
    <row r="19" spans="1:6" ht="178.5" outlineLevel="4" x14ac:dyDescent="0.25">
      <c r="A19" s="4" t="s">
        <v>201</v>
      </c>
      <c r="B19" s="12" t="s">
        <v>8</v>
      </c>
      <c r="C19" s="10">
        <v>24.6</v>
      </c>
      <c r="D19" s="10">
        <v>1.5720000000000001</v>
      </c>
      <c r="E19" s="11">
        <f t="shared" si="0"/>
        <v>6.3902439024390247</v>
      </c>
      <c r="F19" s="1"/>
    </row>
    <row r="20" spans="1:6" ht="15.75" outlineLevel="4" x14ac:dyDescent="0.25">
      <c r="A20" s="4" t="s">
        <v>202</v>
      </c>
      <c r="B20" s="9" t="s">
        <v>9</v>
      </c>
      <c r="C20" s="10">
        <v>1915.5</v>
      </c>
      <c r="D20" s="10">
        <v>754.7</v>
      </c>
      <c r="E20" s="11">
        <f t="shared" si="0"/>
        <v>39.399634560167065</v>
      </c>
      <c r="F20" s="1"/>
    </row>
    <row r="21" spans="1:6" ht="38.25" outlineLevel="3" x14ac:dyDescent="0.25">
      <c r="A21" s="4" t="s">
        <v>203</v>
      </c>
      <c r="B21" s="9" t="s">
        <v>10</v>
      </c>
      <c r="C21" s="10">
        <v>20937.23</v>
      </c>
      <c r="D21" s="10">
        <v>3098.0880000000002</v>
      </c>
      <c r="E21" s="11">
        <f t="shared" si="0"/>
        <v>14.797029024374286</v>
      </c>
      <c r="F21" s="1"/>
    </row>
    <row r="22" spans="1:6" ht="25.5" outlineLevel="4" x14ac:dyDescent="0.25">
      <c r="A22" s="4" t="s">
        <v>204</v>
      </c>
      <c r="B22" s="9" t="s">
        <v>11</v>
      </c>
      <c r="C22" s="10">
        <v>20627.7</v>
      </c>
      <c r="D22" s="10">
        <v>3098.0880000000002</v>
      </c>
      <c r="E22" s="11">
        <f t="shared" si="0"/>
        <v>15.019066594918485</v>
      </c>
      <c r="F22" s="1"/>
    </row>
    <row r="23" spans="1:6" ht="25.5" outlineLevel="4" x14ac:dyDescent="0.25">
      <c r="A23" s="4" t="s">
        <v>205</v>
      </c>
      <c r="B23" s="9" t="s">
        <v>12</v>
      </c>
      <c r="C23" s="10">
        <v>309.52999999999997</v>
      </c>
      <c r="D23" s="10">
        <v>0</v>
      </c>
      <c r="E23" s="11">
        <f t="shared" si="0"/>
        <v>0</v>
      </c>
      <c r="F23" s="1"/>
    </row>
    <row r="24" spans="1:6" ht="38.25" outlineLevel="3" x14ac:dyDescent="0.25">
      <c r="A24" s="4" t="s">
        <v>206</v>
      </c>
      <c r="B24" s="9" t="s">
        <v>13</v>
      </c>
      <c r="C24" s="10">
        <v>83.3</v>
      </c>
      <c r="D24" s="10">
        <v>0</v>
      </c>
      <c r="E24" s="11">
        <f t="shared" si="0"/>
        <v>0</v>
      </c>
      <c r="F24" s="1"/>
    </row>
    <row r="25" spans="1:6" ht="15.75" outlineLevel="4" x14ac:dyDescent="0.25">
      <c r="A25" s="4" t="s">
        <v>207</v>
      </c>
      <c r="B25" s="9" t="s">
        <v>14</v>
      </c>
      <c r="C25" s="10">
        <v>15</v>
      </c>
      <c r="D25" s="10">
        <v>0</v>
      </c>
      <c r="E25" s="11">
        <f t="shared" si="0"/>
        <v>0</v>
      </c>
      <c r="F25" s="1"/>
    </row>
    <row r="26" spans="1:6" ht="15.75" outlineLevel="4" x14ac:dyDescent="0.25">
      <c r="A26" s="4" t="s">
        <v>208</v>
      </c>
      <c r="B26" s="9" t="s">
        <v>15</v>
      </c>
      <c r="C26" s="10">
        <v>68.3</v>
      </c>
      <c r="D26" s="10">
        <v>0</v>
      </c>
      <c r="E26" s="11">
        <f t="shared" si="0"/>
        <v>0</v>
      </c>
      <c r="F26" s="1"/>
    </row>
    <row r="27" spans="1:6" ht="15.75" outlineLevel="4" x14ac:dyDescent="0.25">
      <c r="A27" s="4" t="s">
        <v>209</v>
      </c>
      <c r="B27" s="9" t="s">
        <v>16</v>
      </c>
      <c r="C27" s="10">
        <v>232.2</v>
      </c>
      <c r="D27" s="10">
        <v>0</v>
      </c>
      <c r="E27" s="11">
        <f t="shared" si="0"/>
        <v>0</v>
      </c>
      <c r="F27" s="1"/>
    </row>
    <row r="28" spans="1:6" ht="51" outlineLevel="4" x14ac:dyDescent="0.25">
      <c r="A28" s="4" t="s">
        <v>210</v>
      </c>
      <c r="B28" s="9" t="s">
        <v>17</v>
      </c>
      <c r="C28" s="10">
        <v>13652.4</v>
      </c>
      <c r="D28" s="10">
        <v>844.245</v>
      </c>
      <c r="E28" s="11">
        <f t="shared" si="0"/>
        <v>6.1838577832469017</v>
      </c>
      <c r="F28" s="1"/>
    </row>
    <row r="29" spans="1:6" ht="25.5" outlineLevel="4" x14ac:dyDescent="0.25">
      <c r="A29" s="4" t="s">
        <v>204</v>
      </c>
      <c r="B29" s="9" t="s">
        <v>18</v>
      </c>
      <c r="C29" s="10">
        <v>1085.7</v>
      </c>
      <c r="D29" s="10">
        <v>189.75511</v>
      </c>
      <c r="E29" s="11">
        <f t="shared" si="0"/>
        <v>17.477674311504099</v>
      </c>
      <c r="F29" s="1"/>
    </row>
    <row r="30" spans="1:6" ht="25.5" outlineLevel="4" x14ac:dyDescent="0.25">
      <c r="A30" s="4" t="s">
        <v>211</v>
      </c>
      <c r="B30" s="9" t="s">
        <v>19</v>
      </c>
      <c r="C30" s="10">
        <v>16.3</v>
      </c>
      <c r="D30" s="10">
        <v>0</v>
      </c>
      <c r="E30" s="11">
        <f t="shared" si="0"/>
        <v>0</v>
      </c>
      <c r="F30" s="1"/>
    </row>
    <row r="31" spans="1:6" ht="38.25" outlineLevel="4" x14ac:dyDescent="0.25">
      <c r="A31" s="4" t="s">
        <v>212</v>
      </c>
      <c r="B31" s="9" t="s">
        <v>20</v>
      </c>
      <c r="C31" s="10">
        <v>21415.3</v>
      </c>
      <c r="D31" s="10">
        <v>0</v>
      </c>
      <c r="E31" s="11">
        <f t="shared" si="0"/>
        <v>0</v>
      </c>
      <c r="F31" s="1"/>
    </row>
    <row r="32" spans="1:6" ht="25.5" outlineLevel="1" x14ac:dyDescent="0.25">
      <c r="A32" s="3" t="s">
        <v>213</v>
      </c>
      <c r="B32" s="6" t="s">
        <v>21</v>
      </c>
      <c r="C32" s="7">
        <v>568484.255</v>
      </c>
      <c r="D32" s="7">
        <v>141352.71734</v>
      </c>
      <c r="E32" s="8">
        <f t="shared" si="0"/>
        <v>24.864842974410966</v>
      </c>
      <c r="F32" s="1"/>
    </row>
    <row r="33" spans="1:6" ht="25.5" outlineLevel="3" x14ac:dyDescent="0.25">
      <c r="A33" s="4" t="s">
        <v>194</v>
      </c>
      <c r="B33" s="9" t="s">
        <v>22</v>
      </c>
      <c r="C33" s="10">
        <v>447</v>
      </c>
      <c r="D33" s="10">
        <v>95.812790000000007</v>
      </c>
      <c r="E33" s="11">
        <f t="shared" si="0"/>
        <v>21.434628635346758</v>
      </c>
      <c r="F33" s="1"/>
    </row>
    <row r="34" spans="1:6" ht="15.75" outlineLevel="4" x14ac:dyDescent="0.25">
      <c r="A34" s="4" t="s">
        <v>195</v>
      </c>
      <c r="B34" s="9" t="s">
        <v>23</v>
      </c>
      <c r="C34" s="10">
        <v>447</v>
      </c>
      <c r="D34" s="10">
        <v>95.812790000000007</v>
      </c>
      <c r="E34" s="11">
        <f t="shared" si="0"/>
        <v>21.434628635346758</v>
      </c>
      <c r="F34" s="1"/>
    </row>
    <row r="35" spans="1:6" ht="15.75" outlineLevel="3" x14ac:dyDescent="0.25">
      <c r="A35" s="4" t="s">
        <v>214</v>
      </c>
      <c r="B35" s="9" t="s">
        <v>24</v>
      </c>
      <c r="C35" s="10">
        <v>184175.82500000001</v>
      </c>
      <c r="D35" s="10">
        <v>54381.851929999997</v>
      </c>
      <c r="E35" s="11">
        <f t="shared" si="0"/>
        <v>29.527139042271148</v>
      </c>
      <c r="F35" s="1"/>
    </row>
    <row r="36" spans="1:6" ht="15.75" outlineLevel="4" x14ac:dyDescent="0.25">
      <c r="A36" s="4" t="s">
        <v>215</v>
      </c>
      <c r="B36" s="9" t="s">
        <v>25</v>
      </c>
      <c r="C36" s="10">
        <v>168892.52499999999</v>
      </c>
      <c r="D36" s="10">
        <v>50672.452870000001</v>
      </c>
      <c r="E36" s="11">
        <f t="shared" si="0"/>
        <v>30.00278009343516</v>
      </c>
      <c r="F36" s="1"/>
    </row>
    <row r="37" spans="1:6" ht="15.75" outlineLevel="4" x14ac:dyDescent="0.25">
      <c r="A37" s="4" t="s">
        <v>216</v>
      </c>
      <c r="B37" s="9" t="s">
        <v>26</v>
      </c>
      <c r="C37" s="10">
        <v>891.2</v>
      </c>
      <c r="D37" s="10">
        <v>740.2</v>
      </c>
      <c r="E37" s="11">
        <f t="shared" si="0"/>
        <v>83.056552962298028</v>
      </c>
      <c r="F37" s="1"/>
    </row>
    <row r="38" spans="1:6" ht="15.75" outlineLevel="4" x14ac:dyDescent="0.25">
      <c r="A38" s="4" t="s">
        <v>217</v>
      </c>
      <c r="B38" s="9" t="s">
        <v>27</v>
      </c>
      <c r="C38" s="10">
        <v>14392.1</v>
      </c>
      <c r="D38" s="10">
        <v>2969.1990599999999</v>
      </c>
      <c r="E38" s="11">
        <f t="shared" si="0"/>
        <v>20.630756178736945</v>
      </c>
      <c r="F38" s="1"/>
    </row>
    <row r="39" spans="1:6" ht="15.75" outlineLevel="3" x14ac:dyDescent="0.25">
      <c r="A39" s="4" t="s">
        <v>218</v>
      </c>
      <c r="B39" s="9" t="s">
        <v>28</v>
      </c>
      <c r="C39" s="10">
        <v>12061.2</v>
      </c>
      <c r="D39" s="10">
        <v>2310.0821799999999</v>
      </c>
      <c r="E39" s="11">
        <f t="shared" si="0"/>
        <v>19.153004510330646</v>
      </c>
      <c r="F39" s="1"/>
    </row>
    <row r="40" spans="1:6" ht="15.75" outlineLevel="4" x14ac:dyDescent="0.25">
      <c r="A40" s="4" t="s">
        <v>219</v>
      </c>
      <c r="B40" s="9" t="s">
        <v>29</v>
      </c>
      <c r="C40" s="10">
        <v>12061.2</v>
      </c>
      <c r="D40" s="10">
        <v>2310.0821799999999</v>
      </c>
      <c r="E40" s="11">
        <f t="shared" si="0"/>
        <v>19.153004510330646</v>
      </c>
      <c r="F40" s="1"/>
    </row>
    <row r="41" spans="1:6" ht="15.75" outlineLevel="3" x14ac:dyDescent="0.25">
      <c r="A41" s="4" t="s">
        <v>196</v>
      </c>
      <c r="B41" s="9" t="s">
        <v>30</v>
      </c>
      <c r="C41" s="10">
        <v>3572</v>
      </c>
      <c r="D41" s="10">
        <v>358.85377</v>
      </c>
      <c r="E41" s="11">
        <f t="shared" si="0"/>
        <v>10.046298152295632</v>
      </c>
      <c r="F41" s="1"/>
    </row>
    <row r="42" spans="1:6" ht="15.75" outlineLevel="4" x14ac:dyDescent="0.25">
      <c r="A42" s="4" t="s">
        <v>220</v>
      </c>
      <c r="B42" s="9" t="s">
        <v>31</v>
      </c>
      <c r="C42" s="10">
        <v>5</v>
      </c>
      <c r="D42" s="10">
        <v>0</v>
      </c>
      <c r="E42" s="11">
        <f t="shared" si="0"/>
        <v>0</v>
      </c>
      <c r="F42" s="1"/>
    </row>
    <row r="43" spans="1:6" ht="38.25" outlineLevel="4" x14ac:dyDescent="0.25">
      <c r="A43" s="4" t="s">
        <v>221</v>
      </c>
      <c r="B43" s="9" t="s">
        <v>32</v>
      </c>
      <c r="C43" s="10">
        <v>3567</v>
      </c>
      <c r="D43" s="10">
        <v>358.85377</v>
      </c>
      <c r="E43" s="11">
        <f t="shared" si="0"/>
        <v>10.060380431735352</v>
      </c>
      <c r="F43" s="1"/>
    </row>
    <row r="44" spans="1:6" ht="15.75" outlineLevel="4" x14ac:dyDescent="0.25">
      <c r="A44" s="4" t="s">
        <v>202</v>
      </c>
      <c r="B44" s="9" t="s">
        <v>33</v>
      </c>
      <c r="C44" s="10">
        <v>39979.800000000003</v>
      </c>
      <c r="D44" s="10">
        <v>12850.392</v>
      </c>
      <c r="E44" s="11">
        <f t="shared" si="0"/>
        <v>32.142211816967567</v>
      </c>
      <c r="F44" s="1"/>
    </row>
    <row r="45" spans="1:6" ht="15.75" outlineLevel="3" x14ac:dyDescent="0.25">
      <c r="A45" s="4" t="s">
        <v>190</v>
      </c>
      <c r="B45" s="9" t="s">
        <v>34</v>
      </c>
      <c r="C45" s="10">
        <v>5</v>
      </c>
      <c r="D45" s="10">
        <v>0.34499999999999997</v>
      </c>
      <c r="E45" s="11">
        <f t="shared" si="0"/>
        <v>6.8999999999999995</v>
      </c>
      <c r="F45" s="1"/>
    </row>
    <row r="46" spans="1:6" ht="25.5" outlineLevel="4" x14ac:dyDescent="0.25">
      <c r="A46" s="4" t="s">
        <v>222</v>
      </c>
      <c r="B46" s="9" t="s">
        <v>35</v>
      </c>
      <c r="C46" s="10">
        <v>5</v>
      </c>
      <c r="D46" s="10">
        <v>0.34499999999999997</v>
      </c>
      <c r="E46" s="11">
        <f t="shared" si="0"/>
        <v>6.8999999999999995</v>
      </c>
      <c r="F46" s="1"/>
    </row>
    <row r="47" spans="1:6" ht="38.25" outlineLevel="3" x14ac:dyDescent="0.25">
      <c r="A47" s="4" t="s">
        <v>203</v>
      </c>
      <c r="B47" s="9" t="s">
        <v>36</v>
      </c>
      <c r="C47" s="10">
        <v>6935.85</v>
      </c>
      <c r="D47" s="10">
        <v>0</v>
      </c>
      <c r="E47" s="11">
        <f t="shared" si="0"/>
        <v>0</v>
      </c>
      <c r="F47" s="1"/>
    </row>
    <row r="48" spans="1:6" ht="38.25" outlineLevel="4" x14ac:dyDescent="0.25">
      <c r="A48" s="4" t="s">
        <v>223</v>
      </c>
      <c r="B48" s="9" t="s">
        <v>37</v>
      </c>
      <c r="C48" s="10">
        <v>1684.65</v>
      </c>
      <c r="D48" s="10">
        <v>0</v>
      </c>
      <c r="E48" s="11">
        <f t="shared" si="0"/>
        <v>0</v>
      </c>
      <c r="F48" s="1"/>
    </row>
    <row r="49" spans="1:6" ht="51" outlineLevel="4" x14ac:dyDescent="0.25">
      <c r="A49" s="4" t="s">
        <v>224</v>
      </c>
      <c r="B49" s="9" t="s">
        <v>38</v>
      </c>
      <c r="C49" s="10">
        <v>5251.2</v>
      </c>
      <c r="D49" s="10">
        <v>0</v>
      </c>
      <c r="E49" s="11">
        <f t="shared" si="0"/>
        <v>0</v>
      </c>
      <c r="F49" s="1"/>
    </row>
    <row r="50" spans="1:6" ht="38.25" outlineLevel="3" x14ac:dyDescent="0.25">
      <c r="A50" s="4" t="s">
        <v>206</v>
      </c>
      <c r="B50" s="9" t="s">
        <v>39</v>
      </c>
      <c r="C50" s="10">
        <v>26541.68</v>
      </c>
      <c r="D50" s="10">
        <v>6255.9337599999999</v>
      </c>
      <c r="E50" s="11">
        <f t="shared" si="0"/>
        <v>23.570225245726721</v>
      </c>
      <c r="F50" s="1"/>
    </row>
    <row r="51" spans="1:6" ht="15.75" outlineLevel="4" x14ac:dyDescent="0.25">
      <c r="A51" s="4" t="s">
        <v>225</v>
      </c>
      <c r="B51" s="9" t="s">
        <v>40</v>
      </c>
      <c r="C51" s="10">
        <v>2584.1999999999998</v>
      </c>
      <c r="D51" s="10">
        <v>548.16</v>
      </c>
      <c r="E51" s="11">
        <f t="shared" si="0"/>
        <v>21.211980496865568</v>
      </c>
      <c r="F51" s="1"/>
    </row>
    <row r="52" spans="1:6" ht="51" outlineLevel="4" x14ac:dyDescent="0.25">
      <c r="A52" s="4" t="s">
        <v>226</v>
      </c>
      <c r="B52" s="9" t="s">
        <v>41</v>
      </c>
      <c r="C52" s="10">
        <v>12206</v>
      </c>
      <c r="D52" s="10">
        <v>2377.10097</v>
      </c>
      <c r="E52" s="11">
        <f t="shared" si="0"/>
        <v>19.474856382107163</v>
      </c>
      <c r="F52" s="1"/>
    </row>
    <row r="53" spans="1:6" ht="51" outlineLevel="4" x14ac:dyDescent="0.25">
      <c r="A53" s="4" t="s">
        <v>227</v>
      </c>
      <c r="B53" s="9" t="s">
        <v>42</v>
      </c>
      <c r="C53" s="10">
        <v>18.88</v>
      </c>
      <c r="D53" s="10">
        <v>4.1459999999999999</v>
      </c>
      <c r="E53" s="11">
        <f t="shared" si="0"/>
        <v>21.959745762711865</v>
      </c>
      <c r="F53" s="1"/>
    </row>
    <row r="54" spans="1:6" ht="38.25" outlineLevel="4" x14ac:dyDescent="0.25">
      <c r="A54" s="4" t="s">
        <v>228</v>
      </c>
      <c r="B54" s="9" t="s">
        <v>43</v>
      </c>
      <c r="C54" s="10">
        <v>2186.5</v>
      </c>
      <c r="D54" s="10">
        <v>378.52679000000001</v>
      </c>
      <c r="E54" s="11">
        <f t="shared" si="0"/>
        <v>17.311995883832608</v>
      </c>
      <c r="F54" s="1"/>
    </row>
    <row r="55" spans="1:6" ht="51" outlineLevel="4" x14ac:dyDescent="0.25">
      <c r="A55" s="4" t="s">
        <v>229</v>
      </c>
      <c r="B55" s="9" t="s">
        <v>44</v>
      </c>
      <c r="C55" s="10">
        <v>9317.5</v>
      </c>
      <c r="D55" s="10">
        <v>2948</v>
      </c>
      <c r="E55" s="11">
        <f t="shared" si="0"/>
        <v>31.639388247920579</v>
      </c>
      <c r="F55" s="1"/>
    </row>
    <row r="56" spans="1:6" ht="63.75" outlineLevel="4" x14ac:dyDescent="0.25">
      <c r="A56" s="4" t="s">
        <v>230</v>
      </c>
      <c r="B56" s="9" t="s">
        <v>45</v>
      </c>
      <c r="C56" s="10">
        <v>228.6</v>
      </c>
      <c r="D56" s="10">
        <v>0</v>
      </c>
      <c r="E56" s="11">
        <f t="shared" si="0"/>
        <v>0</v>
      </c>
      <c r="F56" s="1"/>
    </row>
    <row r="57" spans="1:6" ht="15.75" outlineLevel="3" x14ac:dyDescent="0.25">
      <c r="A57" s="4" t="s">
        <v>231</v>
      </c>
      <c r="B57" s="9" t="s">
        <v>46</v>
      </c>
      <c r="C57" s="10">
        <v>257128.7</v>
      </c>
      <c r="D57" s="10">
        <v>58380.411079999998</v>
      </c>
      <c r="E57" s="11">
        <f t="shared" si="0"/>
        <v>22.704743220029499</v>
      </c>
      <c r="F57" s="1"/>
    </row>
    <row r="58" spans="1:6" ht="38.25" outlineLevel="4" x14ac:dyDescent="0.25">
      <c r="A58" s="4" t="s">
        <v>232</v>
      </c>
      <c r="B58" s="9" t="s">
        <v>47</v>
      </c>
      <c r="C58" s="10">
        <v>167754</v>
      </c>
      <c r="D58" s="10">
        <v>38336.233440000004</v>
      </c>
      <c r="E58" s="11">
        <f t="shared" si="0"/>
        <v>22.852649379448479</v>
      </c>
      <c r="F58" s="1"/>
    </row>
    <row r="59" spans="1:6" ht="25.5" outlineLevel="4" x14ac:dyDescent="0.25">
      <c r="A59" s="4" t="s">
        <v>233</v>
      </c>
      <c r="B59" s="9" t="s">
        <v>48</v>
      </c>
      <c r="C59" s="10">
        <v>89374.7</v>
      </c>
      <c r="D59" s="10">
        <v>20044.177640000002</v>
      </c>
      <c r="E59" s="11">
        <f t="shared" si="0"/>
        <v>22.427127184762579</v>
      </c>
      <c r="F59" s="1"/>
    </row>
    <row r="60" spans="1:6" ht="38.25" outlineLevel="4" x14ac:dyDescent="0.25">
      <c r="A60" s="4" t="s">
        <v>234</v>
      </c>
      <c r="B60" s="9" t="s">
        <v>49</v>
      </c>
      <c r="C60" s="10">
        <v>17518.400000000001</v>
      </c>
      <c r="D60" s="10">
        <v>2765.7521400000001</v>
      </c>
      <c r="E60" s="11">
        <f t="shared" ref="E60:E103" si="1">D60/C60*100</f>
        <v>15.787698305781351</v>
      </c>
      <c r="F60" s="1"/>
    </row>
    <row r="61" spans="1:6" ht="38.25" outlineLevel="4" x14ac:dyDescent="0.25">
      <c r="A61" s="4" t="s">
        <v>235</v>
      </c>
      <c r="B61" s="9" t="s">
        <v>50</v>
      </c>
      <c r="C61" s="10">
        <v>15282.7</v>
      </c>
      <c r="D61" s="10">
        <v>3951.39354</v>
      </c>
      <c r="E61" s="11">
        <f t="shared" si="1"/>
        <v>25.855336687888919</v>
      </c>
      <c r="F61" s="1"/>
    </row>
    <row r="62" spans="1:6" ht="38.25" outlineLevel="4" x14ac:dyDescent="0.25">
      <c r="A62" s="4" t="s">
        <v>236</v>
      </c>
      <c r="B62" s="9" t="s">
        <v>51</v>
      </c>
      <c r="C62" s="10">
        <v>17.100000000000001</v>
      </c>
      <c r="D62" s="10">
        <v>0</v>
      </c>
      <c r="E62" s="11">
        <f t="shared" si="1"/>
        <v>0</v>
      </c>
      <c r="F62" s="1"/>
    </row>
    <row r="63" spans="1:6" ht="51" outlineLevel="4" x14ac:dyDescent="0.25">
      <c r="A63" s="4" t="s">
        <v>237</v>
      </c>
      <c r="B63" s="9" t="s">
        <v>52</v>
      </c>
      <c r="C63" s="10">
        <v>53.1</v>
      </c>
      <c r="D63" s="10">
        <v>0</v>
      </c>
      <c r="E63" s="11">
        <f t="shared" si="1"/>
        <v>0</v>
      </c>
      <c r="F63" s="1"/>
    </row>
    <row r="64" spans="1:6" ht="51" outlineLevel="4" x14ac:dyDescent="0.25">
      <c r="A64" s="4" t="s">
        <v>239</v>
      </c>
      <c r="B64" s="9" t="s">
        <v>53</v>
      </c>
      <c r="C64" s="10">
        <v>1200</v>
      </c>
      <c r="D64" s="10">
        <v>0</v>
      </c>
      <c r="E64" s="11">
        <f t="shared" si="1"/>
        <v>0</v>
      </c>
      <c r="F64" s="1"/>
    </row>
    <row r="65" spans="1:6" ht="60.75" customHeight="1" outlineLevel="4" x14ac:dyDescent="0.25">
      <c r="A65" s="4" t="s">
        <v>310</v>
      </c>
      <c r="B65" s="9" t="s">
        <v>311</v>
      </c>
      <c r="C65" s="10">
        <v>12.4</v>
      </c>
      <c r="D65" s="10">
        <v>1.889</v>
      </c>
      <c r="E65" s="11">
        <f t="shared" si="1"/>
        <v>15.233870967741936</v>
      </c>
      <c r="F65" s="1"/>
    </row>
    <row r="66" spans="1:6" ht="38.25" outlineLevel="4" x14ac:dyDescent="0.25">
      <c r="A66" s="4" t="s">
        <v>238</v>
      </c>
      <c r="B66" s="9" t="s">
        <v>54</v>
      </c>
      <c r="C66" s="10">
        <v>3553.5</v>
      </c>
      <c r="D66" s="10">
        <v>0</v>
      </c>
      <c r="E66" s="11">
        <f t="shared" si="1"/>
        <v>0</v>
      </c>
      <c r="F66" s="1"/>
    </row>
    <row r="67" spans="1:6" ht="25.5" outlineLevel="1" x14ac:dyDescent="0.25">
      <c r="A67" s="3" t="s">
        <v>240</v>
      </c>
      <c r="B67" s="6" t="s">
        <v>55</v>
      </c>
      <c r="C67" s="7">
        <v>115944.548</v>
      </c>
      <c r="D67" s="7">
        <v>29557.935549999998</v>
      </c>
      <c r="E67" s="8">
        <f t="shared" si="1"/>
        <v>25.493165534614011</v>
      </c>
      <c r="F67" s="1"/>
    </row>
    <row r="68" spans="1:6" ht="25.5" outlineLevel="3" x14ac:dyDescent="0.25">
      <c r="A68" s="4" t="s">
        <v>194</v>
      </c>
      <c r="B68" s="9" t="s">
        <v>56</v>
      </c>
      <c r="C68" s="10">
        <v>450</v>
      </c>
      <c r="D68" s="10">
        <v>113.32210000000001</v>
      </c>
      <c r="E68" s="11">
        <f t="shared" si="1"/>
        <v>25.182688888888887</v>
      </c>
      <c r="F68" s="1"/>
    </row>
    <row r="69" spans="1:6" ht="15.75" outlineLevel="4" x14ac:dyDescent="0.25">
      <c r="A69" s="4" t="s">
        <v>195</v>
      </c>
      <c r="B69" s="9" t="s">
        <v>57</v>
      </c>
      <c r="C69" s="10">
        <v>450</v>
      </c>
      <c r="D69" s="10">
        <v>113.32210000000001</v>
      </c>
      <c r="E69" s="11">
        <f t="shared" si="1"/>
        <v>25.182688888888887</v>
      </c>
      <c r="F69" s="1"/>
    </row>
    <row r="70" spans="1:6" ht="15.75" outlineLevel="3" x14ac:dyDescent="0.25">
      <c r="A70" s="4" t="s">
        <v>214</v>
      </c>
      <c r="B70" s="9" t="s">
        <v>58</v>
      </c>
      <c r="C70" s="10">
        <v>58996.658000000003</v>
      </c>
      <c r="D70" s="10">
        <v>14849.548640000001</v>
      </c>
      <c r="E70" s="11">
        <f t="shared" si="1"/>
        <v>25.170152248284978</v>
      </c>
      <c r="F70" s="1"/>
    </row>
    <row r="71" spans="1:6" ht="15.75" outlineLevel="4" x14ac:dyDescent="0.25">
      <c r="A71" s="4" t="s">
        <v>217</v>
      </c>
      <c r="B71" s="9" t="s">
        <v>59</v>
      </c>
      <c r="C71" s="10">
        <v>17397</v>
      </c>
      <c r="D71" s="10">
        <v>4295.0491300000003</v>
      </c>
      <c r="E71" s="11">
        <f t="shared" si="1"/>
        <v>24.688447031097319</v>
      </c>
      <c r="F71" s="1"/>
    </row>
    <row r="72" spans="1:6" ht="15.75" outlineLevel="4" x14ac:dyDescent="0.25">
      <c r="A72" s="4" t="s">
        <v>241</v>
      </c>
      <c r="B72" s="9" t="s">
        <v>60</v>
      </c>
      <c r="C72" s="10">
        <v>29586.258000000002</v>
      </c>
      <c r="D72" s="10">
        <v>8447.8845399999991</v>
      </c>
      <c r="E72" s="11">
        <f t="shared" si="1"/>
        <v>28.553406584908437</v>
      </c>
      <c r="F72" s="1"/>
    </row>
    <row r="73" spans="1:6" ht="15.75" outlineLevel="4" x14ac:dyDescent="0.25">
      <c r="A73" s="4" t="s">
        <v>242</v>
      </c>
      <c r="B73" s="9" t="s">
        <v>61</v>
      </c>
      <c r="C73" s="10">
        <v>12013.4</v>
      </c>
      <c r="D73" s="10">
        <v>2106.6149700000001</v>
      </c>
      <c r="E73" s="11">
        <f t="shared" si="1"/>
        <v>17.535543393210915</v>
      </c>
      <c r="F73" s="1"/>
    </row>
    <row r="74" spans="1:6" ht="15.75" outlineLevel="3" x14ac:dyDescent="0.25">
      <c r="A74" s="4" t="s">
        <v>218</v>
      </c>
      <c r="B74" s="9" t="s">
        <v>62</v>
      </c>
      <c r="C74" s="10">
        <v>11241.05</v>
      </c>
      <c r="D74" s="10">
        <v>3052.3327599999998</v>
      </c>
      <c r="E74" s="11">
        <f t="shared" si="1"/>
        <v>27.153448832626847</v>
      </c>
      <c r="F74" s="1"/>
    </row>
    <row r="75" spans="1:6" ht="15.75" outlineLevel="4" x14ac:dyDescent="0.25">
      <c r="A75" s="4" t="s">
        <v>219</v>
      </c>
      <c r="B75" s="9" t="s">
        <v>63</v>
      </c>
      <c r="C75" s="10">
        <v>11241.05</v>
      </c>
      <c r="D75" s="10">
        <v>3052.3327599999998</v>
      </c>
      <c r="E75" s="11">
        <f t="shared" si="1"/>
        <v>27.153448832626847</v>
      </c>
      <c r="F75" s="1"/>
    </row>
    <row r="76" spans="1:6" ht="15.75" outlineLevel="3" x14ac:dyDescent="0.25">
      <c r="A76" s="4" t="s">
        <v>196</v>
      </c>
      <c r="B76" s="9" t="s">
        <v>64</v>
      </c>
      <c r="C76" s="10">
        <v>267.7</v>
      </c>
      <c r="D76" s="10">
        <v>57.75</v>
      </c>
      <c r="E76" s="11">
        <f t="shared" si="1"/>
        <v>21.572655958162123</v>
      </c>
      <c r="F76" s="1"/>
    </row>
    <row r="77" spans="1:6" ht="15.75" outlineLevel="4" x14ac:dyDescent="0.25">
      <c r="A77" s="4" t="s">
        <v>243</v>
      </c>
      <c r="B77" s="9" t="s">
        <v>65</v>
      </c>
      <c r="C77" s="10">
        <v>162.6</v>
      </c>
      <c r="D77" s="10">
        <v>36.65</v>
      </c>
      <c r="E77" s="11">
        <f t="shared" si="1"/>
        <v>22.539975399753999</v>
      </c>
      <c r="F77" s="1"/>
    </row>
    <row r="78" spans="1:6" ht="15.75" outlineLevel="4" x14ac:dyDescent="0.25">
      <c r="A78" s="4" t="s">
        <v>244</v>
      </c>
      <c r="B78" s="9" t="s">
        <v>66</v>
      </c>
      <c r="C78" s="10">
        <v>83.1</v>
      </c>
      <c r="D78" s="10">
        <v>21.1</v>
      </c>
      <c r="E78" s="11">
        <f t="shared" si="1"/>
        <v>25.391095066185322</v>
      </c>
      <c r="F78" s="1"/>
    </row>
    <row r="79" spans="1:6" ht="15.75" outlineLevel="4" x14ac:dyDescent="0.25">
      <c r="A79" s="4" t="s">
        <v>245</v>
      </c>
      <c r="B79" s="9" t="s">
        <v>67</v>
      </c>
      <c r="C79" s="10">
        <v>22</v>
      </c>
      <c r="D79" s="10">
        <v>0</v>
      </c>
      <c r="E79" s="11">
        <f t="shared" si="1"/>
        <v>0</v>
      </c>
      <c r="F79" s="1"/>
    </row>
    <row r="80" spans="1:6" ht="25.5" outlineLevel="3" x14ac:dyDescent="0.25">
      <c r="A80" s="4" t="s">
        <v>199</v>
      </c>
      <c r="B80" s="9" t="s">
        <v>68</v>
      </c>
      <c r="C80" s="10">
        <v>3739.1419999999998</v>
      </c>
      <c r="D80" s="10">
        <v>393.26504999999997</v>
      </c>
      <c r="E80" s="11">
        <f t="shared" si="1"/>
        <v>10.517521131853243</v>
      </c>
      <c r="F80" s="1"/>
    </row>
    <row r="81" spans="1:6" ht="25.5" outlineLevel="4" x14ac:dyDescent="0.25">
      <c r="A81" s="4" t="s">
        <v>246</v>
      </c>
      <c r="B81" s="9" t="s">
        <v>69</v>
      </c>
      <c r="C81" s="10">
        <v>278.60000000000002</v>
      </c>
      <c r="D81" s="10">
        <v>0</v>
      </c>
      <c r="E81" s="11">
        <f t="shared" si="1"/>
        <v>0</v>
      </c>
      <c r="F81" s="1"/>
    </row>
    <row r="82" spans="1:6" ht="25.5" outlineLevel="4" x14ac:dyDescent="0.25">
      <c r="A82" s="4" t="s">
        <v>247</v>
      </c>
      <c r="B82" s="9" t="s">
        <v>70</v>
      </c>
      <c r="C82" s="10">
        <v>3460.5419999999999</v>
      </c>
      <c r="D82" s="10">
        <v>393.26504999999997</v>
      </c>
      <c r="E82" s="11">
        <f t="shared" si="1"/>
        <v>11.364261725475373</v>
      </c>
      <c r="F82" s="1"/>
    </row>
    <row r="83" spans="1:6" ht="15.75" outlineLevel="4" x14ac:dyDescent="0.25">
      <c r="A83" s="4" t="s">
        <v>202</v>
      </c>
      <c r="B83" s="9" t="s">
        <v>71</v>
      </c>
      <c r="C83" s="10">
        <v>27279.8</v>
      </c>
      <c r="D83" s="10">
        <v>10004.106</v>
      </c>
      <c r="E83" s="11">
        <f t="shared" si="1"/>
        <v>36.672211673106112</v>
      </c>
      <c r="F83" s="1"/>
    </row>
    <row r="84" spans="1:6" ht="38.25" outlineLevel="3" x14ac:dyDescent="0.25">
      <c r="A84" s="4" t="s">
        <v>248</v>
      </c>
      <c r="B84" s="9" t="s">
        <v>72</v>
      </c>
      <c r="C84" s="10">
        <v>2121.4960000000001</v>
      </c>
      <c r="D84" s="10">
        <v>0</v>
      </c>
      <c r="E84" s="11">
        <f t="shared" si="1"/>
        <v>0</v>
      </c>
      <c r="F84" s="1"/>
    </row>
    <row r="85" spans="1:6" ht="63.75" outlineLevel="4" x14ac:dyDescent="0.25">
      <c r="A85" s="4" t="s">
        <v>249</v>
      </c>
      <c r="B85" s="9" t="s">
        <v>73</v>
      </c>
      <c r="C85" s="10">
        <v>893.16499999999996</v>
      </c>
      <c r="D85" s="10">
        <v>0</v>
      </c>
      <c r="E85" s="11">
        <f t="shared" si="1"/>
        <v>0</v>
      </c>
      <c r="F85" s="1"/>
    </row>
    <row r="86" spans="1:6" ht="63.75" outlineLevel="4" x14ac:dyDescent="0.25">
      <c r="A86" s="4" t="s">
        <v>250</v>
      </c>
      <c r="B86" s="9" t="s">
        <v>74</v>
      </c>
      <c r="C86" s="10">
        <v>1228.3309999999999</v>
      </c>
      <c r="D86" s="10">
        <v>0</v>
      </c>
      <c r="E86" s="11">
        <f t="shared" si="1"/>
        <v>0</v>
      </c>
      <c r="F86" s="1"/>
    </row>
    <row r="87" spans="1:6" ht="38.25" outlineLevel="3" x14ac:dyDescent="0.25">
      <c r="A87" s="4" t="s">
        <v>206</v>
      </c>
      <c r="B87" s="9" t="s">
        <v>75</v>
      </c>
      <c r="C87" s="10">
        <v>1251.52</v>
      </c>
      <c r="D87" s="10">
        <v>392.58100000000002</v>
      </c>
      <c r="E87" s="11">
        <f t="shared" si="1"/>
        <v>31.36833610329839</v>
      </c>
      <c r="F87" s="1"/>
    </row>
    <row r="88" spans="1:6" ht="51" outlineLevel="4" x14ac:dyDescent="0.25">
      <c r="A88" s="4" t="s">
        <v>227</v>
      </c>
      <c r="B88" s="9" t="s">
        <v>76</v>
      </c>
      <c r="C88" s="10">
        <v>443.12</v>
      </c>
      <c r="D88" s="10">
        <v>93.284999999999997</v>
      </c>
      <c r="E88" s="11">
        <f t="shared" si="1"/>
        <v>21.051859541433473</v>
      </c>
      <c r="F88" s="1"/>
    </row>
    <row r="89" spans="1:6" ht="51" outlineLevel="4" x14ac:dyDescent="0.25">
      <c r="A89" s="4" t="s">
        <v>251</v>
      </c>
      <c r="B89" s="9" t="s">
        <v>77</v>
      </c>
      <c r="C89" s="10">
        <v>808.4</v>
      </c>
      <c r="D89" s="10">
        <v>299.29599999999999</v>
      </c>
      <c r="E89" s="11">
        <f t="shared" si="1"/>
        <v>37.02325581395349</v>
      </c>
      <c r="F89" s="1"/>
    </row>
    <row r="90" spans="1:6" ht="25.5" outlineLevel="4" x14ac:dyDescent="0.25">
      <c r="A90" s="4" t="s">
        <v>252</v>
      </c>
      <c r="B90" s="9" t="s">
        <v>78</v>
      </c>
      <c r="C90" s="10">
        <v>4053.0419999999999</v>
      </c>
      <c r="D90" s="10">
        <v>0</v>
      </c>
      <c r="E90" s="11">
        <f t="shared" si="1"/>
        <v>0</v>
      </c>
      <c r="F90" s="1"/>
    </row>
    <row r="91" spans="1:6" ht="15.75" outlineLevel="4" x14ac:dyDescent="0.25">
      <c r="A91" s="4" t="s">
        <v>253</v>
      </c>
      <c r="B91" s="9" t="s">
        <v>79</v>
      </c>
      <c r="C91" s="10">
        <v>233.8</v>
      </c>
      <c r="D91" s="10">
        <v>233.8</v>
      </c>
      <c r="E91" s="11">
        <f t="shared" si="1"/>
        <v>100</v>
      </c>
      <c r="F91" s="1"/>
    </row>
    <row r="92" spans="1:6" ht="63.75" outlineLevel="4" x14ac:dyDescent="0.25">
      <c r="A92" s="4" t="s">
        <v>254</v>
      </c>
      <c r="B92" s="9" t="s">
        <v>80</v>
      </c>
      <c r="C92" s="10">
        <v>370</v>
      </c>
      <c r="D92" s="10">
        <v>0</v>
      </c>
      <c r="E92" s="11">
        <f t="shared" si="1"/>
        <v>0</v>
      </c>
      <c r="F92" s="1"/>
    </row>
    <row r="93" spans="1:6" ht="76.5" outlineLevel="4" x14ac:dyDescent="0.25">
      <c r="A93" s="4" t="s">
        <v>255</v>
      </c>
      <c r="B93" s="9" t="s">
        <v>81</v>
      </c>
      <c r="C93" s="10">
        <v>475.7</v>
      </c>
      <c r="D93" s="10">
        <v>0</v>
      </c>
      <c r="E93" s="11">
        <f t="shared" si="1"/>
        <v>0</v>
      </c>
      <c r="F93" s="1"/>
    </row>
    <row r="94" spans="1:6" ht="15.75" outlineLevel="4" x14ac:dyDescent="0.25">
      <c r="A94" s="4" t="s">
        <v>256</v>
      </c>
      <c r="B94" s="9" t="s">
        <v>82</v>
      </c>
      <c r="C94" s="10">
        <v>5003.41</v>
      </c>
      <c r="D94" s="10">
        <v>0</v>
      </c>
      <c r="E94" s="11">
        <f t="shared" si="1"/>
        <v>0</v>
      </c>
      <c r="F94" s="1"/>
    </row>
    <row r="95" spans="1:6" ht="15.75" outlineLevel="4" x14ac:dyDescent="0.25">
      <c r="A95" s="4" t="s">
        <v>253</v>
      </c>
      <c r="B95" s="9" t="s">
        <v>83</v>
      </c>
      <c r="C95" s="10">
        <v>161.22999999999999</v>
      </c>
      <c r="D95" s="10">
        <v>161.22999999999999</v>
      </c>
      <c r="E95" s="11">
        <f t="shared" si="1"/>
        <v>100</v>
      </c>
      <c r="F95" s="1"/>
    </row>
    <row r="96" spans="1:6" ht="15.75" outlineLevel="4" x14ac:dyDescent="0.25">
      <c r="A96" s="4" t="s">
        <v>257</v>
      </c>
      <c r="B96" s="9" t="s">
        <v>84</v>
      </c>
      <c r="C96" s="10">
        <v>300</v>
      </c>
      <c r="D96" s="10">
        <v>300</v>
      </c>
      <c r="E96" s="11">
        <f t="shared" si="1"/>
        <v>100</v>
      </c>
      <c r="F96" s="1"/>
    </row>
    <row r="97" spans="1:6" ht="38.25" outlineLevel="1" x14ac:dyDescent="0.25">
      <c r="A97" s="3" t="s">
        <v>258</v>
      </c>
      <c r="B97" s="6" t="s">
        <v>85</v>
      </c>
      <c r="C97" s="7">
        <v>141151.46299999999</v>
      </c>
      <c r="D97" s="7">
        <v>6462.4114900000004</v>
      </c>
      <c r="E97" s="8">
        <f t="shared" si="1"/>
        <v>4.5783524680860026</v>
      </c>
      <c r="F97" s="1"/>
    </row>
    <row r="98" spans="1:6" ht="25.5" outlineLevel="3" x14ac:dyDescent="0.25">
      <c r="A98" s="4" t="s">
        <v>194</v>
      </c>
      <c r="B98" s="9" t="s">
        <v>86</v>
      </c>
      <c r="C98" s="10">
        <v>447.8</v>
      </c>
      <c r="D98" s="10">
        <v>95.333240000000004</v>
      </c>
      <c r="E98" s="11">
        <f t="shared" si="1"/>
        <v>21.289245198749445</v>
      </c>
      <c r="F98" s="1"/>
    </row>
    <row r="99" spans="1:6" ht="15.75" outlineLevel="4" x14ac:dyDescent="0.25">
      <c r="A99" s="4" t="s">
        <v>195</v>
      </c>
      <c r="B99" s="9" t="s">
        <v>87</v>
      </c>
      <c r="C99" s="10">
        <v>447.8</v>
      </c>
      <c r="D99" s="10">
        <v>95.333240000000004</v>
      </c>
      <c r="E99" s="11">
        <f t="shared" si="1"/>
        <v>21.289245198749445</v>
      </c>
      <c r="F99" s="1"/>
    </row>
    <row r="100" spans="1:6" ht="15.75" outlineLevel="3" x14ac:dyDescent="0.25">
      <c r="A100" s="4" t="s">
        <v>214</v>
      </c>
      <c r="B100" s="9" t="s">
        <v>88</v>
      </c>
      <c r="C100" s="10">
        <v>16207</v>
      </c>
      <c r="D100" s="10">
        <v>3309.6679199999999</v>
      </c>
      <c r="E100" s="11">
        <f t="shared" si="1"/>
        <v>20.421224902819766</v>
      </c>
      <c r="F100" s="1"/>
    </row>
    <row r="101" spans="1:6" ht="15.75" outlineLevel="4" x14ac:dyDescent="0.25">
      <c r="A101" s="4" t="s">
        <v>259</v>
      </c>
      <c r="B101" s="9" t="s">
        <v>89</v>
      </c>
      <c r="C101" s="10">
        <v>16207</v>
      </c>
      <c r="D101" s="10">
        <v>3309.6679199999999</v>
      </c>
      <c r="E101" s="11">
        <f t="shared" si="1"/>
        <v>20.421224902819766</v>
      </c>
      <c r="F101" s="1"/>
    </row>
    <row r="102" spans="1:6" ht="15.75" outlineLevel="3" x14ac:dyDescent="0.25">
      <c r="A102" s="4" t="s">
        <v>218</v>
      </c>
      <c r="B102" s="9" t="s">
        <v>90</v>
      </c>
      <c r="C102" s="10">
        <v>2238.1</v>
      </c>
      <c r="D102" s="10">
        <v>424.77884999999998</v>
      </c>
      <c r="E102" s="11">
        <f t="shared" si="1"/>
        <v>18.979440150127338</v>
      </c>
      <c r="F102" s="1"/>
    </row>
    <row r="103" spans="1:6" ht="15.75" outlineLevel="4" x14ac:dyDescent="0.25">
      <c r="A103" s="4" t="s">
        <v>219</v>
      </c>
      <c r="B103" s="9" t="s">
        <v>91</v>
      </c>
      <c r="C103" s="10">
        <v>2238.1</v>
      </c>
      <c r="D103" s="10">
        <v>424.77884999999998</v>
      </c>
      <c r="E103" s="11">
        <f t="shared" si="1"/>
        <v>18.979440150127338</v>
      </c>
      <c r="F103" s="1"/>
    </row>
    <row r="104" spans="1:6" ht="15.75" outlineLevel="3" x14ac:dyDescent="0.25">
      <c r="A104" s="4" t="s">
        <v>196</v>
      </c>
      <c r="B104" s="9" t="s">
        <v>92</v>
      </c>
      <c r="C104" s="10">
        <v>215.6</v>
      </c>
      <c r="D104" s="10">
        <v>50.31</v>
      </c>
      <c r="E104" s="11">
        <f t="shared" ref="E104:E153" si="2">D104/C104*100</f>
        <v>23.33487940630798</v>
      </c>
      <c r="F104" s="1"/>
    </row>
    <row r="105" spans="1:6" ht="15.75" outlineLevel="4" x14ac:dyDescent="0.25">
      <c r="A105" s="4" t="s">
        <v>260</v>
      </c>
      <c r="B105" s="9" t="s">
        <v>93</v>
      </c>
      <c r="C105" s="10">
        <v>115.6</v>
      </c>
      <c r="D105" s="10">
        <v>39.1</v>
      </c>
      <c r="E105" s="11">
        <f t="shared" si="2"/>
        <v>33.82352941176471</v>
      </c>
      <c r="F105" s="1"/>
    </row>
    <row r="106" spans="1:6" ht="15.75" outlineLevel="4" x14ac:dyDescent="0.25">
      <c r="A106" s="4" t="s">
        <v>261</v>
      </c>
      <c r="B106" s="9" t="s">
        <v>94</v>
      </c>
      <c r="C106" s="10">
        <v>100</v>
      </c>
      <c r="D106" s="10">
        <v>11.21</v>
      </c>
      <c r="E106" s="11">
        <f t="shared" si="2"/>
        <v>11.21</v>
      </c>
      <c r="F106" s="1"/>
    </row>
    <row r="107" spans="1:6" ht="25.5" outlineLevel="3" x14ac:dyDescent="0.25">
      <c r="A107" s="4" t="s">
        <v>199</v>
      </c>
      <c r="B107" s="9" t="s">
        <v>95</v>
      </c>
      <c r="C107" s="10">
        <v>500</v>
      </c>
      <c r="D107" s="10">
        <v>222.99248</v>
      </c>
      <c r="E107" s="11">
        <f t="shared" si="2"/>
        <v>44.598495999999997</v>
      </c>
      <c r="F107" s="1"/>
    </row>
    <row r="108" spans="1:6" ht="51" outlineLevel="4" x14ac:dyDescent="0.25">
      <c r="A108" s="4" t="s">
        <v>262</v>
      </c>
      <c r="B108" s="9" t="s">
        <v>96</v>
      </c>
      <c r="C108" s="10">
        <v>400</v>
      </c>
      <c r="D108" s="10">
        <v>204.99248</v>
      </c>
      <c r="E108" s="11">
        <f t="shared" si="2"/>
        <v>51.24812</v>
      </c>
      <c r="F108" s="1"/>
    </row>
    <row r="109" spans="1:6" ht="25.5" outlineLevel="4" x14ac:dyDescent="0.25">
      <c r="A109" s="4" t="s">
        <v>263</v>
      </c>
      <c r="B109" s="9" t="s">
        <v>97</v>
      </c>
      <c r="C109" s="10">
        <v>100</v>
      </c>
      <c r="D109" s="10">
        <v>18</v>
      </c>
      <c r="E109" s="11">
        <f t="shared" si="2"/>
        <v>18</v>
      </c>
      <c r="F109" s="1"/>
    </row>
    <row r="110" spans="1:6" ht="15.75" outlineLevel="4" x14ac:dyDescent="0.25">
      <c r="A110" s="4" t="s">
        <v>202</v>
      </c>
      <c r="B110" s="9" t="s">
        <v>98</v>
      </c>
      <c r="C110" s="10">
        <v>7013.6</v>
      </c>
      <c r="D110" s="10">
        <v>2331.123</v>
      </c>
      <c r="E110" s="11">
        <f t="shared" si="2"/>
        <v>33.237182046310025</v>
      </c>
      <c r="F110" s="1"/>
    </row>
    <row r="111" spans="1:6" ht="38.25" outlineLevel="3" x14ac:dyDescent="0.25">
      <c r="A111" s="4" t="s">
        <v>203</v>
      </c>
      <c r="B111" s="9" t="s">
        <v>99</v>
      </c>
      <c r="C111" s="10">
        <v>10000</v>
      </c>
      <c r="D111" s="10">
        <v>0</v>
      </c>
      <c r="E111" s="11">
        <f t="shared" si="2"/>
        <v>0</v>
      </c>
      <c r="F111" s="1"/>
    </row>
    <row r="112" spans="1:6" ht="25.5" outlineLevel="4" x14ac:dyDescent="0.25">
      <c r="A112" s="4" t="s">
        <v>264</v>
      </c>
      <c r="B112" s="9" t="s">
        <v>100</v>
      </c>
      <c r="C112" s="10">
        <v>10000</v>
      </c>
      <c r="D112" s="10">
        <v>0</v>
      </c>
      <c r="E112" s="11">
        <f t="shared" si="2"/>
        <v>0</v>
      </c>
      <c r="F112" s="1"/>
    </row>
    <row r="113" spans="1:6" ht="38.25" outlineLevel="3" x14ac:dyDescent="0.25">
      <c r="A113" s="4" t="s">
        <v>206</v>
      </c>
      <c r="B113" s="9" t="s">
        <v>101</v>
      </c>
      <c r="C113" s="10">
        <v>85.1</v>
      </c>
      <c r="D113" s="10">
        <v>28.206</v>
      </c>
      <c r="E113" s="11">
        <f t="shared" si="2"/>
        <v>33.144535840188013</v>
      </c>
      <c r="F113" s="1"/>
    </row>
    <row r="114" spans="1:6" ht="51" outlineLevel="4" x14ac:dyDescent="0.25">
      <c r="A114" s="4" t="s">
        <v>251</v>
      </c>
      <c r="B114" s="9" t="s">
        <v>102</v>
      </c>
      <c r="C114" s="10">
        <v>85.1</v>
      </c>
      <c r="D114" s="10">
        <v>28.206</v>
      </c>
      <c r="E114" s="11">
        <f t="shared" si="2"/>
        <v>33.144535840188013</v>
      </c>
      <c r="F114" s="1"/>
    </row>
    <row r="115" spans="1:6" ht="15.75" outlineLevel="3" x14ac:dyDescent="0.25">
      <c r="A115" s="4" t="s">
        <v>231</v>
      </c>
      <c r="B115" s="9" t="s">
        <v>103</v>
      </c>
      <c r="C115" s="10">
        <v>1000</v>
      </c>
      <c r="D115" s="10">
        <v>0</v>
      </c>
      <c r="E115" s="11">
        <f t="shared" si="2"/>
        <v>0</v>
      </c>
      <c r="F115" s="1"/>
    </row>
    <row r="116" spans="1:6" ht="15.75" outlineLevel="4" x14ac:dyDescent="0.25">
      <c r="A116" s="4" t="s">
        <v>265</v>
      </c>
      <c r="B116" s="9" t="s">
        <v>104</v>
      </c>
      <c r="C116" s="10">
        <v>1000</v>
      </c>
      <c r="D116" s="10">
        <v>0</v>
      </c>
      <c r="E116" s="11">
        <f t="shared" si="2"/>
        <v>0</v>
      </c>
      <c r="F116" s="1"/>
    </row>
    <row r="117" spans="1:6" ht="15.75" outlineLevel="4" x14ac:dyDescent="0.25">
      <c r="A117" s="4" t="s">
        <v>266</v>
      </c>
      <c r="B117" s="9" t="s">
        <v>105</v>
      </c>
      <c r="C117" s="10">
        <v>1790.15</v>
      </c>
      <c r="D117" s="10">
        <v>0</v>
      </c>
      <c r="E117" s="11">
        <f t="shared" si="2"/>
        <v>0</v>
      </c>
      <c r="F117" s="1"/>
    </row>
    <row r="118" spans="1:6" ht="38.25" outlineLevel="4" x14ac:dyDescent="0.25">
      <c r="A118" s="4" t="s">
        <v>267</v>
      </c>
      <c r="B118" s="9" t="s">
        <v>106</v>
      </c>
      <c r="C118" s="10">
        <v>101.011</v>
      </c>
      <c r="D118" s="10">
        <v>0</v>
      </c>
      <c r="E118" s="11">
        <f t="shared" si="2"/>
        <v>0</v>
      </c>
      <c r="F118" s="1"/>
    </row>
    <row r="119" spans="1:6" ht="15.75" outlineLevel="4" x14ac:dyDescent="0.25">
      <c r="A119" s="4" t="s">
        <v>191</v>
      </c>
      <c r="B119" s="12" t="s">
        <v>192</v>
      </c>
      <c r="C119" s="10">
        <f>C120+C121</f>
        <v>101553.102</v>
      </c>
      <c r="D119" s="10">
        <v>0</v>
      </c>
      <c r="E119" s="11">
        <f t="shared" si="2"/>
        <v>0</v>
      </c>
      <c r="F119" s="1"/>
    </row>
    <row r="120" spans="1:6" ht="25.5" outlineLevel="4" x14ac:dyDescent="0.25">
      <c r="A120" s="4" t="s">
        <v>264</v>
      </c>
      <c r="B120" s="9" t="s">
        <v>107</v>
      </c>
      <c r="C120" s="10">
        <v>101010.102</v>
      </c>
      <c r="D120" s="10">
        <v>0</v>
      </c>
      <c r="E120" s="11">
        <f t="shared" si="2"/>
        <v>0</v>
      </c>
      <c r="F120" s="1"/>
    </row>
    <row r="121" spans="1:6" ht="38.25" outlineLevel="4" x14ac:dyDescent="0.25">
      <c r="A121" s="4" t="s">
        <v>268</v>
      </c>
      <c r="B121" s="9" t="s">
        <v>108</v>
      </c>
      <c r="C121" s="10">
        <v>543</v>
      </c>
      <c r="D121" s="10">
        <v>0</v>
      </c>
      <c r="E121" s="11">
        <f t="shared" si="2"/>
        <v>0</v>
      </c>
      <c r="F121" s="1"/>
    </row>
    <row r="122" spans="1:6" ht="38.25" outlineLevel="1" x14ac:dyDescent="0.25">
      <c r="A122" s="3" t="s">
        <v>269</v>
      </c>
      <c r="B122" s="6" t="s">
        <v>109</v>
      </c>
      <c r="C122" s="7">
        <v>38231.5</v>
      </c>
      <c r="D122" s="7">
        <v>8488.7577500000007</v>
      </c>
      <c r="E122" s="8">
        <f t="shared" si="2"/>
        <v>22.203569700377962</v>
      </c>
      <c r="F122" s="1"/>
    </row>
    <row r="123" spans="1:6" ht="25.5" outlineLevel="3" x14ac:dyDescent="0.25">
      <c r="A123" s="4" t="s">
        <v>194</v>
      </c>
      <c r="B123" s="9" t="s">
        <v>110</v>
      </c>
      <c r="C123" s="10">
        <v>6487.4</v>
      </c>
      <c r="D123" s="10">
        <v>831.67182000000003</v>
      </c>
      <c r="E123" s="11">
        <f t="shared" si="2"/>
        <v>12.819801769584119</v>
      </c>
      <c r="F123" s="1"/>
    </row>
    <row r="124" spans="1:6" ht="15.75" outlineLevel="4" x14ac:dyDescent="0.25">
      <c r="A124" s="4" t="s">
        <v>195</v>
      </c>
      <c r="B124" s="9" t="s">
        <v>111</v>
      </c>
      <c r="C124" s="10">
        <v>6487.4</v>
      </c>
      <c r="D124" s="10">
        <v>831.67182000000003</v>
      </c>
      <c r="E124" s="11">
        <f t="shared" si="2"/>
        <v>12.819801769584119</v>
      </c>
      <c r="F124" s="1"/>
    </row>
    <row r="125" spans="1:6" ht="15.75" outlineLevel="3" x14ac:dyDescent="0.25">
      <c r="A125" s="4" t="s">
        <v>270</v>
      </c>
      <c r="B125" s="9" t="s">
        <v>112</v>
      </c>
      <c r="C125" s="10">
        <v>9700</v>
      </c>
      <c r="D125" s="10">
        <v>1390.7129299999999</v>
      </c>
      <c r="E125" s="11">
        <f t="shared" si="2"/>
        <v>14.337246701030926</v>
      </c>
      <c r="F125" s="1"/>
    </row>
    <row r="126" spans="1:6" ht="15.75" outlineLevel="3" x14ac:dyDescent="0.25">
      <c r="A126" s="4" t="s">
        <v>271</v>
      </c>
      <c r="B126" s="9" t="s">
        <v>113</v>
      </c>
      <c r="C126" s="10">
        <v>11206.3</v>
      </c>
      <c r="D126" s="10">
        <v>2720.4749999999999</v>
      </c>
      <c r="E126" s="11">
        <f t="shared" si="2"/>
        <v>24.276299938427492</v>
      </c>
      <c r="F126" s="1"/>
    </row>
    <row r="127" spans="1:6" ht="25.5" outlineLevel="4" x14ac:dyDescent="0.25">
      <c r="A127" s="4" t="s">
        <v>272</v>
      </c>
      <c r="B127" s="9" t="s">
        <v>114</v>
      </c>
      <c r="C127" s="10">
        <v>3.6</v>
      </c>
      <c r="D127" s="10">
        <v>0</v>
      </c>
      <c r="E127" s="11">
        <f t="shared" si="2"/>
        <v>0</v>
      </c>
      <c r="F127" s="1"/>
    </row>
    <row r="128" spans="1:6" ht="15.75" outlineLevel="4" x14ac:dyDescent="0.25">
      <c r="A128" s="4" t="s">
        <v>202</v>
      </c>
      <c r="B128" s="9" t="s">
        <v>115</v>
      </c>
      <c r="C128" s="10">
        <v>2565.1999999999998</v>
      </c>
      <c r="D128" s="10">
        <v>1478.7</v>
      </c>
      <c r="E128" s="11">
        <f t="shared" si="2"/>
        <v>57.644628099173559</v>
      </c>
      <c r="F128" s="1"/>
    </row>
    <row r="129" spans="1:6" ht="25.5" outlineLevel="3" x14ac:dyDescent="0.25">
      <c r="A129" s="4" t="s">
        <v>273</v>
      </c>
      <c r="B129" s="9" t="s">
        <v>116</v>
      </c>
      <c r="C129" s="10">
        <v>500</v>
      </c>
      <c r="D129" s="10">
        <v>124.998</v>
      </c>
      <c r="E129" s="11">
        <f t="shared" si="2"/>
        <v>24.999600000000001</v>
      </c>
      <c r="F129" s="1"/>
    </row>
    <row r="130" spans="1:6" ht="38.25" outlineLevel="3" x14ac:dyDescent="0.25">
      <c r="A130" s="4" t="s">
        <v>206</v>
      </c>
      <c r="B130" s="9" t="s">
        <v>117</v>
      </c>
      <c r="C130" s="10">
        <v>7769</v>
      </c>
      <c r="D130" s="10">
        <v>1942.2</v>
      </c>
      <c r="E130" s="11">
        <f t="shared" si="2"/>
        <v>24.999356416527224</v>
      </c>
      <c r="F130" s="1"/>
    </row>
    <row r="131" spans="1:6" ht="15.75" outlineLevel="4" x14ac:dyDescent="0.25">
      <c r="A131" s="4" t="s">
        <v>274</v>
      </c>
      <c r="B131" s="9" t="s">
        <v>118</v>
      </c>
      <c r="C131" s="10">
        <v>7769</v>
      </c>
      <c r="D131" s="10">
        <v>1942.2</v>
      </c>
      <c r="E131" s="11">
        <f t="shared" si="2"/>
        <v>24.999356416527224</v>
      </c>
      <c r="F131" s="1"/>
    </row>
    <row r="132" spans="1:6" ht="25.5" outlineLevel="1" x14ac:dyDescent="0.25">
      <c r="A132" s="3" t="s">
        <v>275</v>
      </c>
      <c r="B132" s="6" t="s">
        <v>119</v>
      </c>
      <c r="C132" s="7">
        <v>45134.512000000002</v>
      </c>
      <c r="D132" s="7">
        <v>10346.52327</v>
      </c>
      <c r="E132" s="8">
        <f t="shared" si="2"/>
        <v>22.92375127485592</v>
      </c>
      <c r="F132" s="1"/>
    </row>
    <row r="133" spans="1:6" ht="40.5" outlineLevel="2" x14ac:dyDescent="0.25">
      <c r="A133" s="5" t="s">
        <v>276</v>
      </c>
      <c r="B133" s="13" t="s">
        <v>120</v>
      </c>
      <c r="C133" s="14">
        <v>2179</v>
      </c>
      <c r="D133" s="14">
        <v>582.52236000000005</v>
      </c>
      <c r="E133" s="15">
        <f t="shared" si="2"/>
        <v>26.733472234970172</v>
      </c>
      <c r="F133" s="1"/>
    </row>
    <row r="134" spans="1:6" ht="15.75" outlineLevel="3" x14ac:dyDescent="0.25">
      <c r="A134" s="4" t="s">
        <v>218</v>
      </c>
      <c r="B134" s="9" t="s">
        <v>121</v>
      </c>
      <c r="C134" s="10">
        <v>1131.4000000000001</v>
      </c>
      <c r="D134" s="10">
        <v>262.61297999999999</v>
      </c>
      <c r="E134" s="11">
        <f t="shared" si="2"/>
        <v>23.211329326498142</v>
      </c>
      <c r="F134" s="1"/>
    </row>
    <row r="135" spans="1:6" ht="25.5" outlineLevel="4" x14ac:dyDescent="0.25">
      <c r="A135" s="4" t="s">
        <v>277</v>
      </c>
      <c r="B135" s="9" t="s">
        <v>122</v>
      </c>
      <c r="C135" s="10">
        <v>1131.4000000000001</v>
      </c>
      <c r="D135" s="10">
        <v>262.61297999999999</v>
      </c>
      <c r="E135" s="11">
        <f t="shared" si="2"/>
        <v>23.211329326498142</v>
      </c>
      <c r="F135" s="1"/>
    </row>
    <row r="136" spans="1:6" ht="15.75" outlineLevel="3" x14ac:dyDescent="0.25">
      <c r="A136" s="4" t="s">
        <v>278</v>
      </c>
      <c r="B136" s="9" t="s">
        <v>123</v>
      </c>
      <c r="C136" s="10">
        <v>500</v>
      </c>
      <c r="D136" s="10">
        <v>130.86699999999999</v>
      </c>
      <c r="E136" s="11">
        <f t="shared" si="2"/>
        <v>26.173399999999997</v>
      </c>
      <c r="F136" s="1"/>
    </row>
    <row r="137" spans="1:6" ht="15.75" outlineLevel="4" x14ac:dyDescent="0.25">
      <c r="A137" s="4" t="s">
        <v>279</v>
      </c>
      <c r="B137" s="9" t="s">
        <v>124</v>
      </c>
      <c r="C137" s="10">
        <v>500</v>
      </c>
      <c r="D137" s="10">
        <v>130.86699999999999</v>
      </c>
      <c r="E137" s="11">
        <f t="shared" si="2"/>
        <v>26.173399999999997</v>
      </c>
      <c r="F137" s="1"/>
    </row>
    <row r="138" spans="1:6" ht="25.5" outlineLevel="3" x14ac:dyDescent="0.25">
      <c r="A138" s="4" t="s">
        <v>199</v>
      </c>
      <c r="B138" s="9" t="s">
        <v>125</v>
      </c>
      <c r="C138" s="10">
        <v>59.5</v>
      </c>
      <c r="D138" s="10">
        <v>12.25</v>
      </c>
      <c r="E138" s="11">
        <f t="shared" si="2"/>
        <v>20.588235294117645</v>
      </c>
      <c r="F138" s="1"/>
    </row>
    <row r="139" spans="1:6" ht="38.25" outlineLevel="4" x14ac:dyDescent="0.25">
      <c r="A139" s="4" t="s">
        <v>280</v>
      </c>
      <c r="B139" s="9" t="s">
        <v>126</v>
      </c>
      <c r="C139" s="10">
        <v>59.5</v>
      </c>
      <c r="D139" s="10">
        <v>12.25</v>
      </c>
      <c r="E139" s="11">
        <f t="shared" si="2"/>
        <v>20.588235294117645</v>
      </c>
      <c r="F139" s="1"/>
    </row>
    <row r="140" spans="1:6" ht="15.75" outlineLevel="4" x14ac:dyDescent="0.25">
      <c r="A140" s="4" t="s">
        <v>202</v>
      </c>
      <c r="B140" s="9" t="s">
        <v>127</v>
      </c>
      <c r="C140" s="10">
        <v>488.1</v>
      </c>
      <c r="D140" s="10">
        <v>176.79238000000001</v>
      </c>
      <c r="E140" s="11">
        <f t="shared" si="2"/>
        <v>36.220524482687971</v>
      </c>
      <c r="F140" s="1"/>
    </row>
    <row r="141" spans="1:6" ht="40.5" outlineLevel="2" x14ac:dyDescent="0.25">
      <c r="A141" s="5" t="s">
        <v>281</v>
      </c>
      <c r="B141" s="13" t="s">
        <v>128</v>
      </c>
      <c r="C141" s="14">
        <v>5066</v>
      </c>
      <c r="D141" s="14">
        <v>401</v>
      </c>
      <c r="E141" s="15">
        <f t="shared" si="2"/>
        <v>7.9155151993683379</v>
      </c>
      <c r="F141" s="1"/>
    </row>
    <row r="142" spans="1:6" ht="15.75" outlineLevel="3" x14ac:dyDescent="0.25">
      <c r="A142" s="4" t="s">
        <v>196</v>
      </c>
      <c r="B142" s="9" t="s">
        <v>129</v>
      </c>
      <c r="C142" s="10">
        <v>5066</v>
      </c>
      <c r="D142" s="10">
        <v>401</v>
      </c>
      <c r="E142" s="11">
        <f t="shared" si="2"/>
        <v>7.9155151993683379</v>
      </c>
      <c r="F142" s="1"/>
    </row>
    <row r="143" spans="1:6" ht="15.75" outlineLevel="4" x14ac:dyDescent="0.25">
      <c r="A143" s="4" t="s">
        <v>282</v>
      </c>
      <c r="B143" s="9" t="s">
        <v>130</v>
      </c>
      <c r="C143" s="10">
        <v>5066</v>
      </c>
      <c r="D143" s="10">
        <v>401</v>
      </c>
      <c r="E143" s="11">
        <f t="shared" si="2"/>
        <v>7.9155151993683379</v>
      </c>
      <c r="F143" s="1"/>
    </row>
    <row r="144" spans="1:6" ht="40.5" outlineLevel="2" x14ac:dyDescent="0.25">
      <c r="A144" s="5" t="s">
        <v>283</v>
      </c>
      <c r="B144" s="13" t="s">
        <v>131</v>
      </c>
      <c r="C144" s="14">
        <v>20</v>
      </c>
      <c r="D144" s="14">
        <v>0</v>
      </c>
      <c r="E144" s="15">
        <f t="shared" si="2"/>
        <v>0</v>
      </c>
      <c r="F144" s="1"/>
    </row>
    <row r="145" spans="1:6" ht="25.5" outlineLevel="3" x14ac:dyDescent="0.25">
      <c r="A145" s="4" t="s">
        <v>199</v>
      </c>
      <c r="B145" s="9" t="s">
        <v>132</v>
      </c>
      <c r="C145" s="10">
        <v>20</v>
      </c>
      <c r="D145" s="10">
        <v>0</v>
      </c>
      <c r="E145" s="11">
        <f t="shared" si="2"/>
        <v>0</v>
      </c>
      <c r="F145" s="1"/>
    </row>
    <row r="146" spans="1:6" ht="25.5" outlineLevel="4" x14ac:dyDescent="0.25">
      <c r="A146" s="4" t="s">
        <v>284</v>
      </c>
      <c r="B146" s="9" t="s">
        <v>133</v>
      </c>
      <c r="C146" s="10">
        <v>20</v>
      </c>
      <c r="D146" s="10">
        <v>0</v>
      </c>
      <c r="E146" s="11">
        <f t="shared" si="2"/>
        <v>0</v>
      </c>
      <c r="F146" s="1"/>
    </row>
    <row r="147" spans="1:6" ht="27" outlineLevel="2" x14ac:dyDescent="0.25">
      <c r="A147" s="5" t="s">
        <v>285</v>
      </c>
      <c r="B147" s="13" t="s">
        <v>134</v>
      </c>
      <c r="C147" s="14">
        <v>129.69999999999999</v>
      </c>
      <c r="D147" s="14">
        <v>19.248139999999999</v>
      </c>
      <c r="E147" s="15">
        <f t="shared" si="2"/>
        <v>14.840508866615268</v>
      </c>
      <c r="F147" s="1"/>
    </row>
    <row r="148" spans="1:6" ht="25.5" outlineLevel="3" x14ac:dyDescent="0.25">
      <c r="A148" s="4" t="s">
        <v>199</v>
      </c>
      <c r="B148" s="9" t="s">
        <v>135</v>
      </c>
      <c r="C148" s="10">
        <v>129.69999999999999</v>
      </c>
      <c r="D148" s="10">
        <v>19.248139999999999</v>
      </c>
      <c r="E148" s="11">
        <f t="shared" si="2"/>
        <v>14.840508866615268</v>
      </c>
      <c r="F148" s="1"/>
    </row>
    <row r="149" spans="1:6" ht="178.5" outlineLevel="4" x14ac:dyDescent="0.25">
      <c r="A149" s="4" t="s">
        <v>286</v>
      </c>
      <c r="B149" s="9" t="s">
        <v>136</v>
      </c>
      <c r="C149" s="10">
        <v>129.69999999999999</v>
      </c>
      <c r="D149" s="10">
        <v>19.248139999999999</v>
      </c>
      <c r="E149" s="11">
        <f t="shared" si="2"/>
        <v>14.840508866615268</v>
      </c>
      <c r="F149" s="1"/>
    </row>
    <row r="150" spans="1:6" ht="40.5" outlineLevel="2" x14ac:dyDescent="0.25">
      <c r="A150" s="5" t="s">
        <v>287</v>
      </c>
      <c r="B150" s="13" t="s">
        <v>137</v>
      </c>
      <c r="C150" s="14">
        <v>37.03</v>
      </c>
      <c r="D150" s="14">
        <v>5.0999999999999996</v>
      </c>
      <c r="E150" s="15">
        <f t="shared" si="2"/>
        <v>13.772616797191464</v>
      </c>
      <c r="F150" s="1"/>
    </row>
    <row r="151" spans="1:6" ht="38.25" outlineLevel="3" x14ac:dyDescent="0.25">
      <c r="A151" s="4" t="s">
        <v>203</v>
      </c>
      <c r="B151" s="9" t="s">
        <v>138</v>
      </c>
      <c r="C151" s="10">
        <v>36.630000000000003</v>
      </c>
      <c r="D151" s="10">
        <v>4.95</v>
      </c>
      <c r="E151" s="11">
        <f t="shared" si="2"/>
        <v>13.513513513513514</v>
      </c>
      <c r="F151" s="1"/>
    </row>
    <row r="152" spans="1:6" ht="25.5" outlineLevel="4" x14ac:dyDescent="0.25">
      <c r="A152" s="4" t="s">
        <v>288</v>
      </c>
      <c r="B152" s="9" t="s">
        <v>139</v>
      </c>
      <c r="C152" s="10">
        <v>36.630000000000003</v>
      </c>
      <c r="D152" s="10">
        <v>4.95</v>
      </c>
      <c r="E152" s="11">
        <f t="shared" si="2"/>
        <v>13.513513513513514</v>
      </c>
      <c r="F152" s="1"/>
    </row>
    <row r="153" spans="1:6" ht="25.5" outlineLevel="4" x14ac:dyDescent="0.25">
      <c r="A153" s="4" t="s">
        <v>288</v>
      </c>
      <c r="B153" s="9" t="s">
        <v>140</v>
      </c>
      <c r="C153" s="10">
        <v>0.4</v>
      </c>
      <c r="D153" s="10">
        <v>0.15</v>
      </c>
      <c r="E153" s="11">
        <f t="shared" si="2"/>
        <v>37.499999999999993</v>
      </c>
      <c r="F153" s="1"/>
    </row>
    <row r="154" spans="1:6" ht="15.75" outlineLevel="2" x14ac:dyDescent="0.25">
      <c r="A154" s="5" t="s">
        <v>289</v>
      </c>
      <c r="B154" s="13" t="s">
        <v>141</v>
      </c>
      <c r="C154" s="14">
        <v>37702.781999999999</v>
      </c>
      <c r="D154" s="14">
        <v>9338.6527700000006</v>
      </c>
      <c r="E154" s="15">
        <f t="shared" ref="E154:E192" si="3">D154/C154*100</f>
        <v>24.769134463340134</v>
      </c>
      <c r="F154" s="1"/>
    </row>
    <row r="155" spans="1:6" ht="25.5" outlineLevel="3" x14ac:dyDescent="0.25">
      <c r="A155" s="4" t="s">
        <v>194</v>
      </c>
      <c r="B155" s="9" t="s">
        <v>142</v>
      </c>
      <c r="C155" s="10">
        <v>20162.3</v>
      </c>
      <c r="D155" s="10">
        <v>4467.0648000000001</v>
      </c>
      <c r="E155" s="11">
        <f t="shared" si="3"/>
        <v>22.155531858964505</v>
      </c>
      <c r="F155" s="1"/>
    </row>
    <row r="156" spans="1:6" ht="15.75" outlineLevel="4" x14ac:dyDescent="0.25">
      <c r="A156" s="4" t="s">
        <v>290</v>
      </c>
      <c r="B156" s="9" t="s">
        <v>143</v>
      </c>
      <c r="C156" s="10">
        <v>1119.8</v>
      </c>
      <c r="D156" s="10">
        <v>197.28977</v>
      </c>
      <c r="E156" s="11">
        <f t="shared" si="3"/>
        <v>17.618304161457406</v>
      </c>
      <c r="F156" s="1"/>
    </row>
    <row r="157" spans="1:6" ht="15.75" outlineLevel="4" x14ac:dyDescent="0.25">
      <c r="A157" s="4" t="s">
        <v>195</v>
      </c>
      <c r="B157" s="9" t="s">
        <v>144</v>
      </c>
      <c r="C157" s="10">
        <v>19042.5</v>
      </c>
      <c r="D157" s="10">
        <v>4269.7750299999998</v>
      </c>
      <c r="E157" s="11">
        <f t="shared" si="3"/>
        <v>22.422344912695287</v>
      </c>
      <c r="F157" s="1"/>
    </row>
    <row r="158" spans="1:6" ht="15.75" outlineLevel="3" x14ac:dyDescent="0.25">
      <c r="A158" s="4" t="s">
        <v>218</v>
      </c>
      <c r="B158" s="9" t="s">
        <v>145</v>
      </c>
      <c r="C158" s="10">
        <v>4181.6819999999998</v>
      </c>
      <c r="D158" s="10">
        <v>985.20159999999998</v>
      </c>
      <c r="E158" s="11">
        <f t="shared" si="3"/>
        <v>23.559935930087462</v>
      </c>
      <c r="F158" s="1"/>
    </row>
    <row r="159" spans="1:6" ht="15.75" outlineLevel="4" x14ac:dyDescent="0.25">
      <c r="A159" s="4" t="s">
        <v>219</v>
      </c>
      <c r="B159" s="9" t="s">
        <v>146</v>
      </c>
      <c r="C159" s="10">
        <v>4100.8860000000004</v>
      </c>
      <c r="D159" s="10">
        <v>965.00260000000003</v>
      </c>
      <c r="E159" s="11">
        <f t="shared" si="3"/>
        <v>23.53156366697343</v>
      </c>
      <c r="F159" s="1"/>
    </row>
    <row r="160" spans="1:6" ht="25.5" outlineLevel="4" x14ac:dyDescent="0.25">
      <c r="A160" s="4" t="s">
        <v>291</v>
      </c>
      <c r="B160" s="9" t="s">
        <v>147</v>
      </c>
      <c r="C160" s="10">
        <v>80.796000000000006</v>
      </c>
      <c r="D160" s="10">
        <v>20.199000000000002</v>
      </c>
      <c r="E160" s="11">
        <f t="shared" si="3"/>
        <v>25</v>
      </c>
      <c r="F160" s="1"/>
    </row>
    <row r="161" spans="1:6" ht="15.75" outlineLevel="3" x14ac:dyDescent="0.25">
      <c r="A161" s="4" t="s">
        <v>196</v>
      </c>
      <c r="B161" s="9" t="s">
        <v>148</v>
      </c>
      <c r="C161" s="10">
        <v>6</v>
      </c>
      <c r="D161" s="10">
        <v>0</v>
      </c>
      <c r="E161" s="11">
        <f t="shared" si="3"/>
        <v>0</v>
      </c>
      <c r="F161" s="1"/>
    </row>
    <row r="162" spans="1:6" ht="15.75" outlineLevel="4" x14ac:dyDescent="0.25">
      <c r="A162" s="4" t="s">
        <v>292</v>
      </c>
      <c r="B162" s="9" t="s">
        <v>149</v>
      </c>
      <c r="C162" s="10">
        <v>6</v>
      </c>
      <c r="D162" s="10">
        <v>0</v>
      </c>
      <c r="E162" s="11">
        <f t="shared" si="3"/>
        <v>0</v>
      </c>
      <c r="F162" s="1"/>
    </row>
    <row r="163" spans="1:6" ht="25.5" outlineLevel="3" x14ac:dyDescent="0.25">
      <c r="A163" s="4" t="s">
        <v>293</v>
      </c>
      <c r="B163" s="9" t="s">
        <v>150</v>
      </c>
      <c r="C163" s="10">
        <v>1652.6</v>
      </c>
      <c r="D163" s="10">
        <v>399.50187</v>
      </c>
      <c r="E163" s="11">
        <f t="shared" si="3"/>
        <v>24.174141958126587</v>
      </c>
      <c r="F163" s="1"/>
    </row>
    <row r="164" spans="1:6" ht="25.5" outlineLevel="3" x14ac:dyDescent="0.25">
      <c r="A164" s="4" t="s">
        <v>199</v>
      </c>
      <c r="B164" s="9" t="s">
        <v>151</v>
      </c>
      <c r="C164" s="10">
        <v>277.10000000000002</v>
      </c>
      <c r="D164" s="10">
        <v>44.224629999999998</v>
      </c>
      <c r="E164" s="11">
        <f t="shared" si="3"/>
        <v>15.959808733309272</v>
      </c>
      <c r="F164" s="1"/>
    </row>
    <row r="165" spans="1:6" ht="25.5" outlineLevel="4" x14ac:dyDescent="0.25">
      <c r="A165" s="4" t="s">
        <v>284</v>
      </c>
      <c r="B165" s="9" t="s">
        <v>152</v>
      </c>
      <c r="C165" s="10">
        <v>92.6</v>
      </c>
      <c r="D165" s="10">
        <v>13.581379999999999</v>
      </c>
      <c r="E165" s="11">
        <f t="shared" si="3"/>
        <v>14.666717062634991</v>
      </c>
      <c r="F165" s="1"/>
    </row>
    <row r="166" spans="1:6" ht="178.5" outlineLevel="4" x14ac:dyDescent="0.25">
      <c r="A166" s="4" t="s">
        <v>286</v>
      </c>
      <c r="B166" s="9" t="s">
        <v>153</v>
      </c>
      <c r="C166" s="10">
        <v>184.5</v>
      </c>
      <c r="D166" s="10">
        <v>30.643249999999998</v>
      </c>
      <c r="E166" s="11">
        <f t="shared" si="3"/>
        <v>16.60880758807588</v>
      </c>
      <c r="F166" s="1"/>
    </row>
    <row r="167" spans="1:6" ht="15.75" outlineLevel="4" x14ac:dyDescent="0.25">
      <c r="A167" s="4" t="s">
        <v>202</v>
      </c>
      <c r="B167" s="9" t="s">
        <v>154</v>
      </c>
      <c r="C167" s="10">
        <v>8450.9</v>
      </c>
      <c r="D167" s="10">
        <v>2820.2076200000001</v>
      </c>
      <c r="E167" s="11">
        <f t="shared" si="3"/>
        <v>33.371683725993684</v>
      </c>
      <c r="F167" s="1"/>
    </row>
    <row r="168" spans="1:6" ht="38.25" outlineLevel="3" x14ac:dyDescent="0.25">
      <c r="A168" s="4" t="s">
        <v>206</v>
      </c>
      <c r="B168" s="9" t="s">
        <v>155</v>
      </c>
      <c r="C168" s="10">
        <v>2905.6</v>
      </c>
      <c r="D168" s="10">
        <v>555.85225000000003</v>
      </c>
      <c r="E168" s="11">
        <f t="shared" si="3"/>
        <v>19.130377546806169</v>
      </c>
      <c r="F168" s="1"/>
    </row>
    <row r="169" spans="1:6" ht="15.75" outlineLevel="4" x14ac:dyDescent="0.25">
      <c r="A169" s="4" t="s">
        <v>294</v>
      </c>
      <c r="B169" s="9" t="s">
        <v>156</v>
      </c>
      <c r="C169" s="10">
        <v>118.6</v>
      </c>
      <c r="D169" s="10">
        <v>27.934470000000001</v>
      </c>
      <c r="E169" s="11">
        <f t="shared" si="3"/>
        <v>23.553516020236088</v>
      </c>
      <c r="F169" s="1"/>
    </row>
    <row r="170" spans="1:6" ht="15.75" outlineLevel="4" x14ac:dyDescent="0.25">
      <c r="A170" s="4" t="s">
        <v>225</v>
      </c>
      <c r="B170" s="9" t="s">
        <v>157</v>
      </c>
      <c r="C170" s="10">
        <v>253.8</v>
      </c>
      <c r="D170" s="10">
        <v>65.020560000000003</v>
      </c>
      <c r="E170" s="11">
        <f t="shared" si="3"/>
        <v>25.618817966903073</v>
      </c>
      <c r="F170" s="1"/>
    </row>
    <row r="171" spans="1:6" ht="25.5" outlineLevel="4" x14ac:dyDescent="0.25">
      <c r="A171" s="4" t="s">
        <v>295</v>
      </c>
      <c r="B171" s="9" t="s">
        <v>158</v>
      </c>
      <c r="C171" s="10">
        <v>0.2</v>
      </c>
      <c r="D171" s="10">
        <v>0</v>
      </c>
      <c r="E171" s="11">
        <f t="shared" si="3"/>
        <v>0</v>
      </c>
      <c r="F171" s="1"/>
    </row>
    <row r="172" spans="1:6" ht="51" outlineLevel="4" x14ac:dyDescent="0.25">
      <c r="A172" s="4" t="s">
        <v>296</v>
      </c>
      <c r="B172" s="9" t="s">
        <v>159</v>
      </c>
      <c r="C172" s="10">
        <v>2030</v>
      </c>
      <c r="D172" s="10">
        <v>462.89722</v>
      </c>
      <c r="E172" s="11">
        <f t="shared" si="3"/>
        <v>22.802818719211825</v>
      </c>
      <c r="F172" s="1"/>
    </row>
    <row r="173" spans="1:6" ht="25.5" outlineLevel="4" x14ac:dyDescent="0.25">
      <c r="A173" s="4" t="s">
        <v>297</v>
      </c>
      <c r="B173" s="9" t="s">
        <v>160</v>
      </c>
      <c r="C173" s="10">
        <v>503</v>
      </c>
      <c r="D173" s="10">
        <v>0</v>
      </c>
      <c r="E173" s="11">
        <f t="shared" si="3"/>
        <v>0</v>
      </c>
      <c r="F173" s="1"/>
    </row>
    <row r="174" spans="1:6" ht="38.25" outlineLevel="4" x14ac:dyDescent="0.25">
      <c r="A174" s="4" t="s">
        <v>298</v>
      </c>
      <c r="B174" s="9" t="s">
        <v>161</v>
      </c>
      <c r="C174" s="10">
        <v>66.599999999999994</v>
      </c>
      <c r="D174" s="10">
        <v>66.599999999999994</v>
      </c>
      <c r="E174" s="11">
        <f t="shared" si="3"/>
        <v>100</v>
      </c>
      <c r="F174" s="1"/>
    </row>
    <row r="175" spans="1:6" ht="25.5" outlineLevel="1" x14ac:dyDescent="0.25">
      <c r="A175" s="3" t="s">
        <v>299</v>
      </c>
      <c r="B175" s="6" t="s">
        <v>162</v>
      </c>
      <c r="C175" s="7">
        <v>272.60000000000002</v>
      </c>
      <c r="D175" s="7">
        <v>37.108319999999999</v>
      </c>
      <c r="E175" s="8">
        <f t="shared" si="3"/>
        <v>13.612736610418194</v>
      </c>
      <c r="F175" s="1"/>
    </row>
    <row r="176" spans="1:6" ht="40.5" outlineLevel="2" x14ac:dyDescent="0.25">
      <c r="A176" s="5" t="s">
        <v>300</v>
      </c>
      <c r="B176" s="13" t="s">
        <v>163</v>
      </c>
      <c r="C176" s="14">
        <v>216.5</v>
      </c>
      <c r="D176" s="14">
        <v>37.108319999999999</v>
      </c>
      <c r="E176" s="15">
        <f t="shared" si="3"/>
        <v>17.140101616628176</v>
      </c>
      <c r="F176" s="1"/>
    </row>
    <row r="177" spans="1:6" ht="15.75" outlineLevel="3" x14ac:dyDescent="0.25">
      <c r="A177" s="4" t="s">
        <v>196</v>
      </c>
      <c r="B177" s="9" t="s">
        <v>164</v>
      </c>
      <c r="C177" s="10">
        <v>216.5</v>
      </c>
      <c r="D177" s="10">
        <v>37.108319999999999</v>
      </c>
      <c r="E177" s="11">
        <f t="shared" si="3"/>
        <v>17.140101616628176</v>
      </c>
      <c r="F177" s="1"/>
    </row>
    <row r="178" spans="1:6" ht="25.5" outlineLevel="4" x14ac:dyDescent="0.25">
      <c r="A178" s="4" t="s">
        <v>301</v>
      </c>
      <c r="B178" s="9" t="s">
        <v>165</v>
      </c>
      <c r="C178" s="10">
        <v>216.5</v>
      </c>
      <c r="D178" s="10">
        <v>37.108319999999999</v>
      </c>
      <c r="E178" s="11">
        <f t="shared" si="3"/>
        <v>17.140101616628176</v>
      </c>
      <c r="F178" s="1"/>
    </row>
    <row r="179" spans="1:6" ht="40.5" outlineLevel="2" x14ac:dyDescent="0.25">
      <c r="A179" s="5" t="s">
        <v>302</v>
      </c>
      <c r="B179" s="13" t="s">
        <v>166</v>
      </c>
      <c r="C179" s="14">
        <v>5</v>
      </c>
      <c r="D179" s="14">
        <v>0</v>
      </c>
      <c r="E179" s="15">
        <f t="shared" si="3"/>
        <v>0</v>
      </c>
      <c r="F179" s="1"/>
    </row>
    <row r="180" spans="1:6" ht="15.75" outlineLevel="3" x14ac:dyDescent="0.25">
      <c r="A180" s="4" t="s">
        <v>196</v>
      </c>
      <c r="B180" s="9" t="s">
        <v>167</v>
      </c>
      <c r="C180" s="10">
        <v>5</v>
      </c>
      <c r="D180" s="10">
        <v>0</v>
      </c>
      <c r="E180" s="11">
        <f t="shared" si="3"/>
        <v>0</v>
      </c>
      <c r="F180" s="1"/>
    </row>
    <row r="181" spans="1:6" ht="25.5" outlineLevel="4" x14ac:dyDescent="0.25">
      <c r="A181" s="4" t="s">
        <v>303</v>
      </c>
      <c r="B181" s="9" t="s">
        <v>168</v>
      </c>
      <c r="C181" s="10">
        <v>5</v>
      </c>
      <c r="D181" s="10">
        <v>0</v>
      </c>
      <c r="E181" s="11">
        <f t="shared" si="3"/>
        <v>0</v>
      </c>
      <c r="F181" s="1"/>
    </row>
    <row r="182" spans="1:6" ht="40.5" outlineLevel="2" x14ac:dyDescent="0.25">
      <c r="A182" s="5" t="s">
        <v>304</v>
      </c>
      <c r="B182" s="13" t="s">
        <v>169</v>
      </c>
      <c r="C182" s="14">
        <v>5</v>
      </c>
      <c r="D182" s="14">
        <v>0</v>
      </c>
      <c r="E182" s="15">
        <f t="shared" si="3"/>
        <v>0</v>
      </c>
      <c r="F182" s="1"/>
    </row>
    <row r="183" spans="1:6" ht="15.75" outlineLevel="3" x14ac:dyDescent="0.25">
      <c r="A183" s="4" t="s">
        <v>196</v>
      </c>
      <c r="B183" s="9" t="s">
        <v>170</v>
      </c>
      <c r="C183" s="10">
        <v>5</v>
      </c>
      <c r="D183" s="10">
        <v>0</v>
      </c>
      <c r="E183" s="11">
        <f t="shared" si="3"/>
        <v>0</v>
      </c>
      <c r="F183" s="1"/>
    </row>
    <row r="184" spans="1:6" ht="25.5" outlineLevel="4" x14ac:dyDescent="0.25">
      <c r="A184" s="4" t="s">
        <v>305</v>
      </c>
      <c r="B184" s="9" t="s">
        <v>171</v>
      </c>
      <c r="C184" s="10">
        <v>5</v>
      </c>
      <c r="D184" s="10">
        <v>0</v>
      </c>
      <c r="E184" s="11">
        <f t="shared" si="3"/>
        <v>0</v>
      </c>
      <c r="F184" s="1"/>
    </row>
    <row r="185" spans="1:6" ht="15.75" outlineLevel="2" x14ac:dyDescent="0.25">
      <c r="A185" s="5" t="s">
        <v>289</v>
      </c>
      <c r="B185" s="13" t="s">
        <v>172</v>
      </c>
      <c r="C185" s="14">
        <v>46.1</v>
      </c>
      <c r="D185" s="14">
        <v>0</v>
      </c>
      <c r="E185" s="15">
        <f t="shared" si="3"/>
        <v>0</v>
      </c>
      <c r="F185" s="1"/>
    </row>
    <row r="186" spans="1:6" ht="15.75" outlineLevel="3" x14ac:dyDescent="0.25">
      <c r="A186" s="4" t="s">
        <v>196</v>
      </c>
      <c r="B186" s="9" t="s">
        <v>173</v>
      </c>
      <c r="C186" s="10">
        <v>16.100000000000001</v>
      </c>
      <c r="D186" s="10">
        <v>0</v>
      </c>
      <c r="E186" s="11">
        <f t="shared" si="3"/>
        <v>0</v>
      </c>
      <c r="F186" s="1"/>
    </row>
    <row r="187" spans="1:6" ht="25.5" outlineLevel="4" x14ac:dyDescent="0.25">
      <c r="A187" s="4" t="s">
        <v>306</v>
      </c>
      <c r="B187" s="9" t="s">
        <v>174</v>
      </c>
      <c r="C187" s="10">
        <v>16.100000000000001</v>
      </c>
      <c r="D187" s="10">
        <v>0</v>
      </c>
      <c r="E187" s="11">
        <f t="shared" si="3"/>
        <v>0</v>
      </c>
      <c r="F187" s="1"/>
    </row>
    <row r="188" spans="1:6" ht="25.5" outlineLevel="4" x14ac:dyDescent="0.25">
      <c r="A188" s="4" t="s">
        <v>307</v>
      </c>
      <c r="B188" s="9" t="s">
        <v>175</v>
      </c>
      <c r="C188" s="10">
        <v>30</v>
      </c>
      <c r="D188" s="10">
        <v>0</v>
      </c>
      <c r="E188" s="11">
        <f t="shared" si="3"/>
        <v>0</v>
      </c>
      <c r="F188" s="1"/>
    </row>
    <row r="189" spans="1:6" ht="15.75" outlineLevel="1" x14ac:dyDescent="0.25">
      <c r="A189" s="5" t="s">
        <v>308</v>
      </c>
      <c r="B189" s="13" t="s">
        <v>176</v>
      </c>
      <c r="C189" s="14">
        <v>1784.1</v>
      </c>
      <c r="D189" s="14">
        <v>330.22987000000001</v>
      </c>
      <c r="E189" s="15">
        <f t="shared" si="3"/>
        <v>18.509605403284571</v>
      </c>
      <c r="F189" s="1"/>
    </row>
    <row r="190" spans="1:6" ht="25.5" outlineLevel="3" x14ac:dyDescent="0.25">
      <c r="A190" s="4" t="s">
        <v>194</v>
      </c>
      <c r="B190" s="9" t="s">
        <v>177</v>
      </c>
      <c r="C190" s="10">
        <v>1253</v>
      </c>
      <c r="D190" s="10">
        <v>165.22987000000001</v>
      </c>
      <c r="E190" s="11">
        <f t="shared" si="3"/>
        <v>13.186741420590584</v>
      </c>
      <c r="F190" s="1"/>
    </row>
    <row r="191" spans="1:6" ht="15.75" outlineLevel="4" x14ac:dyDescent="0.25">
      <c r="A191" s="4" t="s">
        <v>195</v>
      </c>
      <c r="B191" s="9" t="s">
        <v>178</v>
      </c>
      <c r="C191" s="10">
        <v>1253</v>
      </c>
      <c r="D191" s="10">
        <v>165.22987000000001</v>
      </c>
      <c r="E191" s="11">
        <f t="shared" si="3"/>
        <v>13.186741420590584</v>
      </c>
      <c r="F191" s="1"/>
    </row>
    <row r="192" spans="1:6" ht="15.75" outlineLevel="4" x14ac:dyDescent="0.25">
      <c r="A192" s="4" t="s">
        <v>202</v>
      </c>
      <c r="B192" s="9" t="s">
        <v>179</v>
      </c>
      <c r="C192" s="10">
        <v>531.1</v>
      </c>
      <c r="D192" s="10">
        <v>165</v>
      </c>
      <c r="E192" s="11">
        <f t="shared" si="3"/>
        <v>31.067595556392391</v>
      </c>
      <c r="F192" s="1"/>
    </row>
    <row r="193" spans="1:6" ht="12.75" customHeight="1" x14ac:dyDescent="0.25">
      <c r="A193" s="1"/>
      <c r="B193" s="1"/>
      <c r="C193" s="1"/>
      <c r="D193" s="1"/>
      <c r="E193" s="1"/>
      <c r="F193" s="1"/>
    </row>
    <row r="194" spans="1:6" ht="12.75" customHeight="1" x14ac:dyDescent="0.25">
      <c r="A194" s="1"/>
      <c r="B194" s="1"/>
      <c r="C194" s="1"/>
      <c r="D194" s="1"/>
      <c r="E194" s="1"/>
      <c r="F194" s="1"/>
    </row>
    <row r="195" spans="1:6" ht="12.75" customHeight="1" x14ac:dyDescent="0.25">
      <c r="A195" s="1"/>
      <c r="B195" s="1"/>
      <c r="C195" s="1"/>
      <c r="D195" s="1"/>
      <c r="E195" s="1"/>
      <c r="F195" s="1"/>
    </row>
    <row r="196" spans="1:6" x14ac:dyDescent="0.25">
      <c r="A196" s="20" t="s">
        <v>309</v>
      </c>
      <c r="B196" s="21"/>
      <c r="C196" s="21"/>
      <c r="D196" s="22"/>
      <c r="E196" s="22"/>
      <c r="F196" s="1"/>
    </row>
  </sheetData>
  <autoFilter ref="A8:E192"/>
  <mergeCells count="13">
    <mergeCell ref="C1:E1"/>
    <mergeCell ref="A196:E196"/>
    <mergeCell ref="C8:C9"/>
    <mergeCell ref="D8:D9"/>
    <mergeCell ref="A3:E3"/>
    <mergeCell ref="A5:E5"/>
    <mergeCell ref="A6:E6"/>
    <mergeCell ref="A4:E4"/>
    <mergeCell ref="E8:E9"/>
    <mergeCell ref="A2:C2"/>
    <mergeCell ref="A7:E7"/>
    <mergeCell ref="A8:A9"/>
    <mergeCell ref="B8:B9"/>
  </mergeCells>
  <pageMargins left="0.98425196850393704" right="0.59055118110236227" top="0.59055118110236227" bottom="0.59055118110236227" header="0" footer="0"/>
  <pageSetup paperSize="9" scale="71" fitToHeight="200" orientation="portrait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Бояршинова (ДУМА) прил8&lt;/VariantName&gt;&#10;  &lt;VariantLink&gt;253923502&lt;/VariantLink&gt;&#10;  &lt;ReportCode&gt;88CE0F2EF1A74A7780C563AD57FEA6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A35CAEB-4109-45C6-A417-AE48EC5A5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BOJARSHINOVA\Bud2</dc:creator>
  <cp:lastModifiedBy>User</cp:lastModifiedBy>
  <cp:lastPrinted>2022-04-28T07:46:14Z</cp:lastPrinted>
  <dcterms:created xsi:type="dcterms:W3CDTF">2022-04-14T08:21:41Z</dcterms:created>
  <dcterms:modified xsi:type="dcterms:W3CDTF">2022-04-28T07:46:42Z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Бояршинова (ДУМА) прил8(6).xlsx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