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</definedNames>
  <calcPr calcId="145621"/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F11" i="2"/>
  <c r="E11" i="2"/>
  <c r="G11" i="2" l="1"/>
</calcChain>
</file>

<file path=xl/sharedStrings.xml><?xml version="1.0" encoding="utf-8"?>
<sst xmlns="http://schemas.openxmlformats.org/spreadsheetml/2006/main" count="379" uniqueCount="89">
  <si>
    <t>902</t>
  </si>
  <si>
    <t>000</t>
  </si>
  <si>
    <t>903</t>
  </si>
  <si>
    <t>912</t>
  </si>
  <si>
    <t>919</t>
  </si>
  <si>
    <t>936</t>
  </si>
  <si>
    <t>943</t>
  </si>
  <si>
    <t>947</t>
  </si>
  <si>
    <t>954</t>
  </si>
  <si>
    <t>Приложение № 4 к отчету</t>
  </si>
  <si>
    <t>ВЕДОМСТВЕННАЯ СТРУКТУРА</t>
  </si>
  <si>
    <t>расходов бюджета муниципального образования Омутнинский муниципальный район Кировской области</t>
  </si>
  <si>
    <t>за 1 полугодие 2022 года</t>
  </si>
  <si>
    <t>Всего расходов</t>
  </si>
  <si>
    <t>Наименование расходов</t>
  </si>
  <si>
    <t>Код главных распорядителей бюджетных средств</t>
  </si>
  <si>
    <t>Раздел</t>
  </si>
  <si>
    <t>Подраздел</t>
  </si>
  <si>
    <t>Утверждено сводной бюджетной росписью            (тыс. рублей)</t>
  </si>
  <si>
    <t>Процент исполнения  (%)</t>
  </si>
  <si>
    <t>Исполнено за    1 полугодие 2022 года                                   (тыс. рублей)</t>
  </si>
  <si>
    <t>00</t>
  </si>
  <si>
    <t>01</t>
  </si>
  <si>
    <t>07</t>
  </si>
  <si>
    <t>08</t>
  </si>
  <si>
    <t>10</t>
  </si>
  <si>
    <t>13</t>
  </si>
  <si>
    <t>14</t>
  </si>
  <si>
    <t>04</t>
  </si>
  <si>
    <t>05</t>
  </si>
  <si>
    <t>03</t>
  </si>
  <si>
    <t>06</t>
  </si>
  <si>
    <t>11</t>
  </si>
  <si>
    <t>_____________________</t>
  </si>
  <si>
    <t>02</t>
  </si>
  <si>
    <t>09</t>
  </si>
  <si>
    <t>12</t>
  </si>
  <si>
    <t xml:space="preserve"> Управление культуры администрации муниципального образования Омутнинский муниципальный район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</si>
  <si>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</si>
  <si>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</si>
  <si>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</si>
  <si>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</si>
  <si>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</si>
  <si>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</si>
  <si>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</si>
  <si>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</si>
  <si>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</si>
  <si>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</si>
  <si>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</si>
  <si>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Управление образования администрации муниципального образования Омутнинский муниципальный район Кировской области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</si>
  <si>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</si>
  <si>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</si>
  <si>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</si>
  <si>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</si>
  <si>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Охрана семьи и детства</t>
  </si>
  <si>
    <t>финансовое управление администрации муниципального образования Омутнинский муниципальный район Кировской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</si>
  <si>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</si>
  <si>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</si>
  <si>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</si>
  <si>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</si>
  <si>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</si>
  <si>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</si>
  <si>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</si>
  <si>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Управление муниципальным имуществом и земельными ресурсами администрации муниципального образования Омутнинский муниципальный район Кировской области</t>
  </si>
  <si>
    <t>НАЦИОНАЛЬНАЯ ЭКОНОМИКА</t>
  </si>
  <si>
    <t>Сельское хозяйство и рыболовство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</si>
  <si>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</si>
  <si>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</si>
  <si>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</si>
  <si>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</si>
  <si>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</si>
  <si>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Администрация муниципального образования Омутнинский муниципальный район Кировской области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</si>
  <si>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</si>
  <si>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</si>
  <si>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</si>
  <si>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</si>
  <si>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Транспорт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</si>
  <si>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</si>
  <si>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</si>
  <si>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</si>
  <si>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</si>
  <si>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Массовый спорт</t>
  </si>
  <si>
    <t>Представительный орган муниципального образования Омутнинский муниципальный район Кировской области Омутнинская районная Дума Кировской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</si>
  <si>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</si>
  <si>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КОНТРОЛЬНО-СЧЕТНАЯ КОМИССИЯ МУНИЦИПАЛЬНОГО ОБРАЗОВАНИЯ ОМУТНИНСКИЙ МУНИЦИПАЛЬНЫЙ РАЙОН КИРОВСКОЙ ОБЛАСТИ</t>
  </si>
  <si>
    <t>Муниципальное казенное учреждение Управление по физической культуре, спорту, туризму и работе с молодежью администрации муниципального образования Омутнинский муниципальный район Кировской области</t>
  </si>
  <si>
    <t>Физическая культура</t>
  </si>
  <si>
    <t>Спорт высших достижений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</si>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</sst>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16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2" borderId="2">
      <alignment horizontal="right" vertical="top" shrinkToFit="1"/>
    </xf>
    <xf numFmtId="164" fontId="1" fillId="0" borderId="2">
      <alignment horizontal="right" vertical="top" shrinkToFit="1"/>
    </xf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0" fontId="1" fillId="0" borderId="1" xfId="1" applyNumberFormat="1" applyAlignment="1" applyProtection="1">
      <alignment wrapText="1"/>
    </xf>
    <xf numFmtId="0" fontId="1" fillId="0" borderId="1" xfId="1" applyAlignment="1">
      <alignment wrapText="1"/>
    </xf>
    <xf numFmtId="0" fontId="10" fillId="0" borderId="2" xfId="6" applyFont="1" applyAlignment="1">
      <alignment horizontal="left" vertical="center" wrapText="1"/>
    </xf>
    <xf numFmtId="49" fontId="10" fillId="0" borderId="2" xfId="6" applyNumberFormat="1" applyFont="1">
      <alignment horizontal="center" vertical="center" wrapText="1"/>
    </xf>
    <xf numFmtId="1" fontId="10" fillId="0" borderId="2" xfId="8" applyNumberFormat="1" applyFont="1" applyProtection="1">
      <alignment horizontal="center" vertical="top" shrinkToFit="1"/>
    </xf>
    <xf numFmtId="164" fontId="3" fillId="7" borderId="2" xfId="9" applyNumberFormat="1" applyFill="1" applyProtection="1">
      <alignment horizontal="right" vertical="top" shrinkToFit="1"/>
    </xf>
    <xf numFmtId="49" fontId="10" fillId="0" borderId="2" xfId="8" applyNumberFormat="1" applyFont="1" applyProtection="1">
      <alignment horizontal="center" vertical="top" shrinkToFit="1"/>
    </xf>
    <xf numFmtId="49" fontId="1" fillId="0" borderId="2" xfId="8" applyNumberFormat="1" applyProtection="1">
      <alignment horizontal="center" vertical="top" shrinkToFit="1"/>
    </xf>
    <xf numFmtId="0" fontId="11" fillId="0" borderId="2" xfId="7" applyNumberFormat="1" applyFont="1" applyProtection="1">
      <alignment vertical="top" wrapText="1"/>
    </xf>
    <xf numFmtId="1" fontId="11" fillId="0" borderId="2" xfId="8" applyNumberFormat="1" applyFont="1" applyProtection="1">
      <alignment horizontal="center" vertical="top" shrinkToFit="1"/>
    </xf>
    <xf numFmtId="49" fontId="11" fillId="0" borderId="2" xfId="8" applyNumberFormat="1" applyFont="1" applyProtection="1">
      <alignment horizontal="center" vertical="top" shrinkToFit="1"/>
    </xf>
    <xf numFmtId="164" fontId="11" fillId="7" borderId="2" xfId="9" applyNumberFormat="1" applyFont="1" applyFill="1" applyProtection="1">
      <alignment horizontal="right" vertical="top" shrinkToFit="1"/>
    </xf>
    <xf numFmtId="164" fontId="10" fillId="0" borderId="2" xfId="6" applyNumberFormat="1" applyFont="1" applyAlignment="1">
      <alignment horizontal="right" vertical="center" wrapText="1"/>
    </xf>
    <xf numFmtId="4" fontId="10" fillId="0" borderId="2" xfId="6" applyNumberFormat="1" applyFont="1" applyAlignment="1">
      <alignment horizontal="center" vertical="top" wrapText="1"/>
    </xf>
    <xf numFmtId="4" fontId="11" fillId="0" borderId="2" xfId="6" applyNumberFormat="1" applyFont="1" applyAlignment="1">
      <alignment horizontal="center" vertical="top" wrapText="1"/>
    </xf>
    <xf numFmtId="0" fontId="10" fillId="0" borderId="2" xfId="7" applyNumberFormat="1" applyFont="1" applyProtection="1">
      <alignment vertical="top" wrapText="1"/>
    </xf>
    <xf numFmtId="164" fontId="10" fillId="7" borderId="2" xfId="9" applyNumberFormat="1" applyFont="1" applyFill="1" applyProtection="1">
      <alignment horizontal="right" vertical="top" shrinkToFit="1"/>
    </xf>
    <xf numFmtId="0" fontId="1" fillId="0" borderId="1" xfId="14" applyNumberFormat="1" applyAlignment="1" applyProtection="1">
      <alignment horizontal="center" wrapText="1"/>
    </xf>
    <xf numFmtId="0" fontId="1" fillId="0" borderId="1" xfId="14" applyAlignment="1">
      <alignment horizontal="center" wrapText="1"/>
    </xf>
    <xf numFmtId="0" fontId="0" fillId="0" borderId="0" xfId="0" applyAlignment="1">
      <alignment horizont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7" fillId="0" borderId="3" xfId="8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7" fillId="0" borderId="1" xfId="2" applyNumberFormat="1" applyFont="1" applyAlignment="1" applyProtection="1">
      <alignment horizontal="left"/>
    </xf>
    <xf numFmtId="0" fontId="8" fillId="0" borderId="1" xfId="3" applyNumberFormat="1" applyFont="1" applyAlignment="1" applyProtection="1">
      <alignment horizontal="center" wrapText="1"/>
    </xf>
    <xf numFmtId="0" fontId="8" fillId="0" borderId="1" xfId="3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" xfId="4" applyNumberFormat="1" applyFont="1" applyAlignment="1" applyProtection="1">
      <alignment horizontal="center"/>
    </xf>
    <xf numFmtId="0" fontId="8" fillId="0" borderId="1" xfId="4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7" fillId="0" borderId="2" xfId="8" applyNumberFormat="1" applyFont="1" applyAlignment="1" applyProtection="1">
      <alignment horizontal="center" vertical="center" wrapText="1"/>
    </xf>
    <xf numFmtId="0" fontId="7" fillId="0" borderId="2" xfId="8" applyNumberFormat="1" applyFont="1" applyAlignment="1">
      <alignment horizontal="center" vertical="center" wrapText="1"/>
    </xf>
    <xf numFmtId="0" fontId="12" fillId="6" borderId="6" xfId="22" applyNumberFormat="1" applyFont="1" applyFill="1" applyBorder="1" applyAlignment="1" applyProtection="1">
      <alignment horizontal="center" vertical="center" wrapText="1"/>
      <protection locked="0"/>
    </xf>
    <xf numFmtId="4" fontId="12" fillId="6" borderId="5" xfId="22" applyFont="1" applyFill="1" applyBorder="1" applyAlignment="1">
      <alignment horizontal="center" vertical="center" wrapText="1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showGridLines="0" tabSelected="1" topLeftCell="A85" zoomScaleSheetLayoutView="100" workbookViewId="0">
      <selection activeCell="A104" sqref="A104:G104"/>
    </sheetView>
  </sheetViews>
  <sheetFormatPr defaultRowHeight="15" outlineLevelRow="2" x14ac:dyDescent="0.25"/>
  <cols>
    <col min="1" max="1" width="73.85546875" style="1" customWidth="1"/>
    <col min="2" max="2" width="16.28515625" style="1" customWidth="1"/>
    <col min="3" max="4" width="7.7109375" style="1" customWidth="1"/>
    <col min="5" max="5" width="14.7109375" style="1" customWidth="1"/>
    <col min="6" max="6" width="16.42578125" style="1" customWidth="1"/>
    <col min="7" max="7" width="12.5703125" style="1" customWidth="1"/>
    <col min="8" max="8" width="9.140625" style="1" customWidth="1"/>
    <col min="9" max="16384" width="9.140625" style="1"/>
  </cols>
  <sheetData>
    <row r="1" spans="1:8" ht="15.75" x14ac:dyDescent="0.25">
      <c r="A1" s="8"/>
      <c r="B1" s="9"/>
      <c r="C1" s="9"/>
      <c r="D1" s="9"/>
      <c r="E1" s="32" t="s">
        <v>9</v>
      </c>
      <c r="F1" s="32"/>
      <c r="G1" s="32"/>
      <c r="H1" s="4"/>
    </row>
    <row r="2" spans="1:8" x14ac:dyDescent="0.25">
      <c r="A2" s="2"/>
      <c r="B2" s="3"/>
      <c r="C2" s="3"/>
      <c r="D2" s="3"/>
      <c r="E2" s="3"/>
      <c r="F2" s="4"/>
      <c r="G2" s="4"/>
      <c r="H2" s="4"/>
    </row>
    <row r="3" spans="1:8" x14ac:dyDescent="0.25">
      <c r="A3" s="2"/>
      <c r="B3" s="3"/>
      <c r="C3" s="3"/>
      <c r="D3" s="3"/>
      <c r="E3" s="3"/>
      <c r="F3" s="4"/>
      <c r="G3" s="4"/>
      <c r="H3" s="4"/>
    </row>
    <row r="4" spans="1:8" ht="16.5" x14ac:dyDescent="0.25">
      <c r="A4" s="33" t="s">
        <v>10</v>
      </c>
      <c r="B4" s="34"/>
      <c r="C4" s="34"/>
      <c r="D4" s="34"/>
      <c r="E4" s="34"/>
      <c r="F4" s="34"/>
      <c r="G4" s="35"/>
      <c r="H4" s="4"/>
    </row>
    <row r="5" spans="1:8" ht="15.2" customHeight="1" x14ac:dyDescent="0.25">
      <c r="A5" s="36" t="s">
        <v>11</v>
      </c>
      <c r="B5" s="37"/>
      <c r="C5" s="37"/>
      <c r="D5" s="37"/>
      <c r="E5" s="37"/>
      <c r="F5" s="37"/>
      <c r="G5" s="38"/>
      <c r="H5" s="4"/>
    </row>
    <row r="6" spans="1:8" ht="15.95" customHeight="1" x14ac:dyDescent="0.25">
      <c r="A6" s="36" t="s">
        <v>12</v>
      </c>
      <c r="B6" s="38"/>
      <c r="C6" s="38"/>
      <c r="D6" s="38"/>
      <c r="E6" s="38"/>
      <c r="F6" s="38"/>
      <c r="G6" s="38"/>
      <c r="H6" s="4"/>
    </row>
    <row r="7" spans="1:8" ht="15.75" customHeight="1" x14ac:dyDescent="0.25">
      <c r="A7" s="39"/>
      <c r="B7" s="40"/>
      <c r="C7" s="40"/>
      <c r="D7" s="40"/>
      <c r="E7" s="40"/>
      <c r="F7" s="40"/>
      <c r="G7" s="5"/>
      <c r="H7" s="4"/>
    </row>
    <row r="8" spans="1:8" ht="12.75" customHeight="1" x14ac:dyDescent="0.25">
      <c r="A8" s="41"/>
      <c r="B8" s="42"/>
      <c r="C8" s="42"/>
      <c r="D8" s="42"/>
      <c r="E8" s="42"/>
      <c r="F8" s="42"/>
      <c r="G8" s="42"/>
      <c r="H8" s="4"/>
    </row>
    <row r="9" spans="1:8" ht="38.25" customHeight="1" x14ac:dyDescent="0.25">
      <c r="A9" s="43" t="s">
        <v>14</v>
      </c>
      <c r="B9" s="45" t="s">
        <v>15</v>
      </c>
      <c r="C9" s="30" t="s">
        <v>16</v>
      </c>
      <c r="D9" s="43" t="s">
        <v>17</v>
      </c>
      <c r="E9" s="28" t="s">
        <v>18</v>
      </c>
      <c r="F9" s="47" t="s">
        <v>20</v>
      </c>
      <c r="G9" s="28" t="s">
        <v>19</v>
      </c>
      <c r="H9" s="4"/>
    </row>
    <row r="10" spans="1:8" ht="50.25" customHeight="1" x14ac:dyDescent="0.25">
      <c r="A10" s="44"/>
      <c r="B10" s="46"/>
      <c r="C10" s="31"/>
      <c r="D10" s="44"/>
      <c r="E10" s="29"/>
      <c r="F10" s="48"/>
      <c r="G10" s="29"/>
      <c r="H10" s="4"/>
    </row>
    <row r="11" spans="1:8" x14ac:dyDescent="0.25">
      <c r="A11" s="10" t="s">
        <v>13</v>
      </c>
      <c r="B11" s="11" t="s">
        <v>1</v>
      </c>
      <c r="C11" s="11" t="s">
        <v>21</v>
      </c>
      <c r="D11" s="11" t="s">
        <v>21</v>
      </c>
      <c r="E11" s="20">
        <f>E12+E24+E37+E48+E63+E83+E86+E89</f>
        <v>963646.67699999991</v>
      </c>
      <c r="F11" s="20">
        <f>F12+F24+F37+F48+F63+F83+F86+F89</f>
        <v>452649.99072</v>
      </c>
      <c r="G11" s="21">
        <f>F11/E11*100</f>
        <v>46.972609517959249</v>
      </c>
      <c r="H11" s="4"/>
    </row>
    <row r="12" spans="1:8" ht="25.5" x14ac:dyDescent="0.25">
      <c r="A12" s="6" t="s">
        <v>37</v>
      </c>
      <c r="B12" s="12" t="s">
        <v>0</v>
      </c>
      <c r="C12" s="14" t="s">
        <v>21</v>
      </c>
      <c r="D12" s="14" t="s">
        <v>21</v>
      </c>
      <c r="E12" s="13">
        <v>117809.629</v>
      </c>
      <c r="F12" s="13">
        <v>66320.051000000007</v>
      </c>
      <c r="G12" s="21">
        <f t="shared" ref="G12:G74" si="0">F12/E12*100</f>
        <v>56.294253333061604</v>
      </c>
      <c r="H12" s="4"/>
    </row>
    <row r="13" spans="1:8" outlineLevel="1" x14ac:dyDescent="0.25">
      <c r="A13" s="6" t="s">
        <v>38</v>
      </c>
      <c r="B13" s="12" t="s">
        <v>0</v>
      </c>
      <c r="C13" s="14" t="s">
        <v>22</v>
      </c>
      <c r="D13" s="14" t="s">
        <v>21</v>
      </c>
      <c r="E13" s="13">
        <v>914.6</v>
      </c>
      <c r="F13" s="13">
        <v>478.42243999999999</v>
      </c>
      <c r="G13" s="21">
        <f t="shared" si="0"/>
        <v>52.309472993658424</v>
      </c>
      <c r="H13" s="4"/>
    </row>
    <row r="14" spans="1:8" ht="38.25" outlineLevel="2" x14ac:dyDescent="0.25">
      <c r="A14" s="16" t="s">
        <v>39</v>
      </c>
      <c r="B14" s="17" t="s">
        <v>0</v>
      </c>
      <c r="C14" s="18" t="s">
        <v>22</v>
      </c>
      <c r="D14" s="18" t="s">
        <v>28</v>
      </c>
      <c r="E14" s="19">
        <v>646.9</v>
      </c>
      <c r="F14" s="19">
        <v>351.27244000000002</v>
      </c>
      <c r="G14" s="22">
        <f t="shared" si="0"/>
        <v>54.300887308703047</v>
      </c>
      <c r="H14" s="4"/>
    </row>
    <row r="15" spans="1:8" outlineLevel="2" x14ac:dyDescent="0.25">
      <c r="A15" s="16" t="s">
        <v>40</v>
      </c>
      <c r="B15" s="17" t="s">
        <v>0</v>
      </c>
      <c r="C15" s="18" t="s">
        <v>22</v>
      </c>
      <c r="D15" s="18" t="s">
        <v>26</v>
      </c>
      <c r="E15" s="19">
        <v>267.7</v>
      </c>
      <c r="F15" s="19">
        <v>127.15</v>
      </c>
      <c r="G15" s="22">
        <f t="shared" si="0"/>
        <v>47.497198356369076</v>
      </c>
      <c r="H15" s="4"/>
    </row>
    <row r="16" spans="1:8" outlineLevel="1" x14ac:dyDescent="0.25">
      <c r="A16" s="6" t="s">
        <v>41</v>
      </c>
      <c r="B16" s="12" t="s">
        <v>0</v>
      </c>
      <c r="C16" s="14" t="s">
        <v>23</v>
      </c>
      <c r="D16" s="14" t="s">
        <v>21</v>
      </c>
      <c r="E16" s="13">
        <v>28825.360000000001</v>
      </c>
      <c r="F16" s="13">
        <v>20378.683000000001</v>
      </c>
      <c r="G16" s="21">
        <f t="shared" si="0"/>
        <v>70.697063280389216</v>
      </c>
      <c r="H16" s="4"/>
    </row>
    <row r="17" spans="1:8" outlineLevel="2" x14ac:dyDescent="0.25">
      <c r="A17" s="16" t="s">
        <v>42</v>
      </c>
      <c r="B17" s="17" t="s">
        <v>0</v>
      </c>
      <c r="C17" s="18" t="s">
        <v>23</v>
      </c>
      <c r="D17" s="18" t="s">
        <v>30</v>
      </c>
      <c r="E17" s="19">
        <v>28819.41</v>
      </c>
      <c r="F17" s="19">
        <v>20375.683000000001</v>
      </c>
      <c r="G17" s="22">
        <f t="shared" si="0"/>
        <v>70.701249609204353</v>
      </c>
      <c r="H17" s="4"/>
    </row>
    <row r="18" spans="1:8" outlineLevel="2" x14ac:dyDescent="0.25">
      <c r="A18" s="16" t="s">
        <v>43</v>
      </c>
      <c r="B18" s="17" t="s">
        <v>0</v>
      </c>
      <c r="C18" s="18" t="s">
        <v>23</v>
      </c>
      <c r="D18" s="18" t="s">
        <v>29</v>
      </c>
      <c r="E18" s="19">
        <v>5.95</v>
      </c>
      <c r="F18" s="19">
        <v>3</v>
      </c>
      <c r="G18" s="22">
        <f t="shared" si="0"/>
        <v>50.420168067226889</v>
      </c>
      <c r="H18" s="4"/>
    </row>
    <row r="19" spans="1:8" outlineLevel="1" x14ac:dyDescent="0.25">
      <c r="A19" s="23" t="s">
        <v>44</v>
      </c>
      <c r="B19" s="12" t="s">
        <v>0</v>
      </c>
      <c r="C19" s="14" t="s">
        <v>24</v>
      </c>
      <c r="D19" s="14" t="s">
        <v>21</v>
      </c>
      <c r="E19" s="24">
        <v>86818.149000000005</v>
      </c>
      <c r="F19" s="24">
        <v>44619.894</v>
      </c>
      <c r="G19" s="21">
        <f t="shared" si="0"/>
        <v>51.394661731385213</v>
      </c>
      <c r="H19" s="4"/>
    </row>
    <row r="20" spans="1:8" outlineLevel="2" x14ac:dyDescent="0.25">
      <c r="A20" s="16" t="s">
        <v>45</v>
      </c>
      <c r="B20" s="17" t="s">
        <v>0</v>
      </c>
      <c r="C20" s="18" t="s">
        <v>24</v>
      </c>
      <c r="D20" s="18" t="s">
        <v>22</v>
      </c>
      <c r="E20" s="19">
        <v>71078.248999999996</v>
      </c>
      <c r="F20" s="19">
        <v>35495.256000000001</v>
      </c>
      <c r="G20" s="22">
        <f t="shared" si="0"/>
        <v>49.938281400263534</v>
      </c>
      <c r="H20" s="4"/>
    </row>
    <row r="21" spans="1:8" outlineLevel="2" x14ac:dyDescent="0.25">
      <c r="A21" s="16" t="s">
        <v>46</v>
      </c>
      <c r="B21" s="17" t="s">
        <v>0</v>
      </c>
      <c r="C21" s="18" t="s">
        <v>24</v>
      </c>
      <c r="D21" s="18" t="s">
        <v>28</v>
      </c>
      <c r="E21" s="19">
        <v>15739.9</v>
      </c>
      <c r="F21" s="19">
        <v>9124.6381399999991</v>
      </c>
      <c r="G21" s="22">
        <f t="shared" si="0"/>
        <v>57.971385714013422</v>
      </c>
      <c r="H21" s="4"/>
    </row>
    <row r="22" spans="1:8" outlineLevel="1" x14ac:dyDescent="0.25">
      <c r="A22" s="6" t="s">
        <v>47</v>
      </c>
      <c r="B22" s="12" t="s">
        <v>0</v>
      </c>
      <c r="C22" s="14" t="s">
        <v>25</v>
      </c>
      <c r="D22" s="14" t="s">
        <v>21</v>
      </c>
      <c r="E22" s="13">
        <v>1251.52</v>
      </c>
      <c r="F22" s="13">
        <v>843.05200000000002</v>
      </c>
      <c r="G22" s="21">
        <f t="shared" si="0"/>
        <v>67.362247507031441</v>
      </c>
      <c r="H22" s="4"/>
    </row>
    <row r="23" spans="1:8" outlineLevel="2" x14ac:dyDescent="0.25">
      <c r="A23" s="16" t="s">
        <v>48</v>
      </c>
      <c r="B23" s="17" t="s">
        <v>0</v>
      </c>
      <c r="C23" s="18" t="s">
        <v>25</v>
      </c>
      <c r="D23" s="18" t="s">
        <v>30</v>
      </c>
      <c r="E23" s="19">
        <v>1251.52</v>
      </c>
      <c r="F23" s="19">
        <v>843.05200000000002</v>
      </c>
      <c r="G23" s="22">
        <f t="shared" si="0"/>
        <v>67.362247507031441</v>
      </c>
      <c r="H23" s="4"/>
    </row>
    <row r="24" spans="1:8" ht="25.5" x14ac:dyDescent="0.25">
      <c r="A24" s="6" t="s">
        <v>49</v>
      </c>
      <c r="B24" s="12" t="s">
        <v>2</v>
      </c>
      <c r="C24" s="14" t="s">
        <v>21</v>
      </c>
      <c r="D24" s="14" t="s">
        <v>21</v>
      </c>
      <c r="E24" s="13">
        <v>568679.31299999997</v>
      </c>
      <c r="F24" s="13">
        <v>316284.74901999999</v>
      </c>
      <c r="G24" s="21">
        <f t="shared" si="0"/>
        <v>55.617417723791895</v>
      </c>
      <c r="H24" s="4"/>
    </row>
    <row r="25" spans="1:8" outlineLevel="1" x14ac:dyDescent="0.25">
      <c r="A25" s="6" t="s">
        <v>38</v>
      </c>
      <c r="B25" s="12" t="s">
        <v>2</v>
      </c>
      <c r="C25" s="14" t="s">
        <v>22</v>
      </c>
      <c r="D25" s="14" t="s">
        <v>21</v>
      </c>
      <c r="E25" s="13">
        <v>3226.8</v>
      </c>
      <c r="F25" s="13">
        <v>1523.4879800000001</v>
      </c>
      <c r="G25" s="21">
        <f t="shared" si="0"/>
        <v>47.213585595636545</v>
      </c>
      <c r="H25" s="4"/>
    </row>
    <row r="26" spans="1:8" ht="38.25" outlineLevel="2" x14ac:dyDescent="0.25">
      <c r="A26" s="6" t="s">
        <v>39</v>
      </c>
      <c r="B26" s="7" t="s">
        <v>2</v>
      </c>
      <c r="C26" s="15" t="s">
        <v>22</v>
      </c>
      <c r="D26" s="15" t="s">
        <v>28</v>
      </c>
      <c r="E26" s="13">
        <v>3226.8</v>
      </c>
      <c r="F26" s="13">
        <v>1523.4879800000001</v>
      </c>
      <c r="G26" s="21">
        <f t="shared" si="0"/>
        <v>47.213585595636545</v>
      </c>
      <c r="H26" s="4"/>
    </row>
    <row r="27" spans="1:8" outlineLevel="1" x14ac:dyDescent="0.25">
      <c r="A27" s="6" t="s">
        <v>41</v>
      </c>
      <c r="B27" s="12" t="s">
        <v>2</v>
      </c>
      <c r="C27" s="14" t="s">
        <v>23</v>
      </c>
      <c r="D27" s="14" t="s">
        <v>21</v>
      </c>
      <c r="E27" s="13">
        <v>541710.63300000003</v>
      </c>
      <c r="F27" s="13">
        <v>303755.83925000002</v>
      </c>
      <c r="G27" s="21">
        <f t="shared" si="0"/>
        <v>56.073449688036682</v>
      </c>
      <c r="H27" s="4"/>
    </row>
    <row r="28" spans="1:8" outlineLevel="2" x14ac:dyDescent="0.25">
      <c r="A28" s="16" t="s">
        <v>50</v>
      </c>
      <c r="B28" s="17" t="s">
        <v>2</v>
      </c>
      <c r="C28" s="18" t="s">
        <v>23</v>
      </c>
      <c r="D28" s="18" t="s">
        <v>22</v>
      </c>
      <c r="E28" s="19">
        <v>228866.764</v>
      </c>
      <c r="F28" s="19">
        <v>128542.86769</v>
      </c>
      <c r="G28" s="22">
        <f t="shared" si="0"/>
        <v>56.164934323972005</v>
      </c>
      <c r="H28" s="4"/>
    </row>
    <row r="29" spans="1:8" outlineLevel="2" x14ac:dyDescent="0.25">
      <c r="A29" s="16" t="s">
        <v>51</v>
      </c>
      <c r="B29" s="17" t="s">
        <v>2</v>
      </c>
      <c r="C29" s="18" t="s">
        <v>23</v>
      </c>
      <c r="D29" s="18" t="s">
        <v>34</v>
      </c>
      <c r="E29" s="19">
        <v>269971.06800000003</v>
      </c>
      <c r="F29" s="19">
        <v>153304.89676</v>
      </c>
      <c r="G29" s="22">
        <f t="shared" si="0"/>
        <v>56.785676293283395</v>
      </c>
      <c r="H29" s="4"/>
    </row>
    <row r="30" spans="1:8" outlineLevel="2" x14ac:dyDescent="0.25">
      <c r="A30" s="16" t="s">
        <v>42</v>
      </c>
      <c r="B30" s="17" t="s">
        <v>2</v>
      </c>
      <c r="C30" s="18" t="s">
        <v>23</v>
      </c>
      <c r="D30" s="18" t="s">
        <v>30</v>
      </c>
      <c r="E30" s="19">
        <v>23730.022000000001</v>
      </c>
      <c r="F30" s="19">
        <v>12207.03211</v>
      </c>
      <c r="G30" s="22">
        <f t="shared" si="0"/>
        <v>51.441301276501129</v>
      </c>
      <c r="H30" s="4"/>
    </row>
    <row r="31" spans="1:8" outlineLevel="2" x14ac:dyDescent="0.25">
      <c r="A31" s="16" t="s">
        <v>43</v>
      </c>
      <c r="B31" s="17" t="s">
        <v>2</v>
      </c>
      <c r="C31" s="18" t="s">
        <v>23</v>
      </c>
      <c r="D31" s="18" t="s">
        <v>29</v>
      </c>
      <c r="E31" s="19">
        <v>265.62900000000002</v>
      </c>
      <c r="F31" s="19">
        <v>94.884</v>
      </c>
      <c r="G31" s="22">
        <f t="shared" si="0"/>
        <v>35.720497385451132</v>
      </c>
      <c r="H31" s="4"/>
    </row>
    <row r="32" spans="1:8" outlineLevel="2" x14ac:dyDescent="0.25">
      <c r="A32" s="16" t="s">
        <v>52</v>
      </c>
      <c r="B32" s="17" t="s">
        <v>2</v>
      </c>
      <c r="C32" s="18" t="s">
        <v>23</v>
      </c>
      <c r="D32" s="18" t="s">
        <v>23</v>
      </c>
      <c r="E32" s="19">
        <v>2438.9499999999998</v>
      </c>
      <c r="F32" s="19">
        <v>633.31965000000002</v>
      </c>
      <c r="G32" s="22">
        <f t="shared" si="0"/>
        <v>25.966897640378033</v>
      </c>
      <c r="H32" s="4"/>
    </row>
    <row r="33" spans="1:8" outlineLevel="2" x14ac:dyDescent="0.25">
      <c r="A33" s="16" t="s">
        <v>53</v>
      </c>
      <c r="B33" s="17" t="s">
        <v>2</v>
      </c>
      <c r="C33" s="18" t="s">
        <v>23</v>
      </c>
      <c r="D33" s="18" t="s">
        <v>35</v>
      </c>
      <c r="E33" s="19">
        <v>16438.2</v>
      </c>
      <c r="F33" s="19">
        <v>8972.8390400000008</v>
      </c>
      <c r="G33" s="22">
        <f t="shared" si="0"/>
        <v>54.585289386915846</v>
      </c>
      <c r="H33" s="4"/>
    </row>
    <row r="34" spans="1:8" outlineLevel="1" x14ac:dyDescent="0.25">
      <c r="A34" s="6" t="s">
        <v>47</v>
      </c>
      <c r="B34" s="12" t="s">
        <v>2</v>
      </c>
      <c r="C34" s="14" t="s">
        <v>25</v>
      </c>
      <c r="D34" s="14" t="s">
        <v>21</v>
      </c>
      <c r="E34" s="13">
        <v>23741.88</v>
      </c>
      <c r="F34" s="13">
        <v>11005.42179</v>
      </c>
      <c r="G34" s="21">
        <f t="shared" si="0"/>
        <v>46.354466411253028</v>
      </c>
      <c r="H34" s="4"/>
    </row>
    <row r="35" spans="1:8" outlineLevel="2" x14ac:dyDescent="0.25">
      <c r="A35" s="16" t="s">
        <v>48</v>
      </c>
      <c r="B35" s="17" t="s">
        <v>2</v>
      </c>
      <c r="C35" s="18" t="s">
        <v>25</v>
      </c>
      <c r="D35" s="18" t="s">
        <v>30</v>
      </c>
      <c r="E35" s="19">
        <v>9336.3799999999992</v>
      </c>
      <c r="F35" s="19">
        <v>5559.0479999999998</v>
      </c>
      <c r="G35" s="22">
        <f t="shared" si="0"/>
        <v>59.541792429185612</v>
      </c>
      <c r="H35" s="4"/>
    </row>
    <row r="36" spans="1:8" outlineLevel="2" x14ac:dyDescent="0.25">
      <c r="A36" s="16" t="s">
        <v>54</v>
      </c>
      <c r="B36" s="17" t="s">
        <v>2</v>
      </c>
      <c r="C36" s="18" t="s">
        <v>25</v>
      </c>
      <c r="D36" s="18" t="s">
        <v>28</v>
      </c>
      <c r="E36" s="19">
        <v>14405.5</v>
      </c>
      <c r="F36" s="19">
        <v>5446.3737899999996</v>
      </c>
      <c r="G36" s="22">
        <f t="shared" si="0"/>
        <v>37.807599805629792</v>
      </c>
      <c r="H36" s="4"/>
    </row>
    <row r="37" spans="1:8" ht="25.5" x14ac:dyDescent="0.25">
      <c r="A37" s="6" t="s">
        <v>55</v>
      </c>
      <c r="B37" s="12" t="s">
        <v>3</v>
      </c>
      <c r="C37" s="14" t="s">
        <v>21</v>
      </c>
      <c r="D37" s="14" t="s">
        <v>21</v>
      </c>
      <c r="E37" s="13">
        <v>38385.781999999999</v>
      </c>
      <c r="F37" s="13">
        <v>18275.604940000001</v>
      </c>
      <c r="G37" s="21">
        <f t="shared" si="0"/>
        <v>47.610349425732693</v>
      </c>
      <c r="H37" s="4"/>
    </row>
    <row r="38" spans="1:8" outlineLevel="1" x14ac:dyDescent="0.25">
      <c r="A38" s="6" t="s">
        <v>38</v>
      </c>
      <c r="B38" s="12" t="s">
        <v>3</v>
      </c>
      <c r="C38" s="14" t="s">
        <v>22</v>
      </c>
      <c r="D38" s="14" t="s">
        <v>21</v>
      </c>
      <c r="E38" s="13">
        <v>9082.2450000000008</v>
      </c>
      <c r="F38" s="13">
        <v>5005.2259800000002</v>
      </c>
      <c r="G38" s="21">
        <f t="shared" si="0"/>
        <v>55.110008373480348</v>
      </c>
      <c r="H38" s="4"/>
    </row>
    <row r="39" spans="1:8" ht="25.5" outlineLevel="2" x14ac:dyDescent="0.25">
      <c r="A39" s="16" t="s">
        <v>56</v>
      </c>
      <c r="B39" s="17" t="s">
        <v>3</v>
      </c>
      <c r="C39" s="18" t="s">
        <v>22</v>
      </c>
      <c r="D39" s="18" t="s">
        <v>31</v>
      </c>
      <c r="E39" s="19">
        <v>9043.2000000000007</v>
      </c>
      <c r="F39" s="19">
        <v>5005.2259800000002</v>
      </c>
      <c r="G39" s="22">
        <f t="shared" si="0"/>
        <v>55.347951831210182</v>
      </c>
      <c r="H39" s="4"/>
    </row>
    <row r="40" spans="1:8" outlineLevel="2" x14ac:dyDescent="0.25">
      <c r="A40" s="16" t="s">
        <v>57</v>
      </c>
      <c r="B40" s="17" t="s">
        <v>3</v>
      </c>
      <c r="C40" s="18" t="s">
        <v>22</v>
      </c>
      <c r="D40" s="18" t="s">
        <v>32</v>
      </c>
      <c r="E40" s="19">
        <v>39.045000000000002</v>
      </c>
      <c r="F40" s="19">
        <v>0</v>
      </c>
      <c r="G40" s="22">
        <f t="shared" si="0"/>
        <v>0</v>
      </c>
      <c r="H40" s="4"/>
    </row>
    <row r="41" spans="1:8" outlineLevel="1" x14ac:dyDescent="0.25">
      <c r="A41" s="6" t="s">
        <v>41</v>
      </c>
      <c r="B41" s="12" t="s">
        <v>3</v>
      </c>
      <c r="C41" s="14" t="s">
        <v>23</v>
      </c>
      <c r="D41" s="14" t="s">
        <v>21</v>
      </c>
      <c r="E41" s="13">
        <v>13</v>
      </c>
      <c r="F41" s="13">
        <v>4</v>
      </c>
      <c r="G41" s="21">
        <f t="shared" si="0"/>
        <v>30.76923076923077</v>
      </c>
      <c r="H41" s="4"/>
    </row>
    <row r="42" spans="1:8" outlineLevel="2" x14ac:dyDescent="0.25">
      <c r="A42" s="16" t="s">
        <v>43</v>
      </c>
      <c r="B42" s="17" t="s">
        <v>3</v>
      </c>
      <c r="C42" s="18" t="s">
        <v>23</v>
      </c>
      <c r="D42" s="18" t="s">
        <v>29</v>
      </c>
      <c r="E42" s="19">
        <v>13</v>
      </c>
      <c r="F42" s="19">
        <v>4</v>
      </c>
      <c r="G42" s="22">
        <f t="shared" si="0"/>
        <v>30.76923076923077</v>
      </c>
      <c r="H42" s="4"/>
    </row>
    <row r="43" spans="1:8" outlineLevel="1" x14ac:dyDescent="0.25">
      <c r="A43" s="6" t="s">
        <v>59</v>
      </c>
      <c r="B43" s="12" t="s">
        <v>3</v>
      </c>
      <c r="C43" s="14" t="s">
        <v>26</v>
      </c>
      <c r="D43" s="14" t="s">
        <v>21</v>
      </c>
      <c r="E43" s="13">
        <v>9700</v>
      </c>
      <c r="F43" s="13">
        <v>3432.7959599999999</v>
      </c>
      <c r="G43" s="21">
        <f t="shared" si="0"/>
        <v>35.38964907216495</v>
      </c>
      <c r="H43" s="4"/>
    </row>
    <row r="44" spans="1:8" outlineLevel="2" x14ac:dyDescent="0.25">
      <c r="A44" s="16" t="s">
        <v>58</v>
      </c>
      <c r="B44" s="17" t="s">
        <v>3</v>
      </c>
      <c r="C44" s="18" t="s">
        <v>26</v>
      </c>
      <c r="D44" s="18" t="s">
        <v>22</v>
      </c>
      <c r="E44" s="19">
        <v>9700</v>
      </c>
      <c r="F44" s="19">
        <v>3432.7959599999999</v>
      </c>
      <c r="G44" s="22">
        <f t="shared" si="0"/>
        <v>35.38964907216495</v>
      </c>
      <c r="H44" s="4"/>
    </row>
    <row r="45" spans="1:8" ht="25.5" outlineLevel="1" x14ac:dyDescent="0.25">
      <c r="A45" s="6" t="s">
        <v>60</v>
      </c>
      <c r="B45" s="12" t="s">
        <v>3</v>
      </c>
      <c r="C45" s="14" t="s">
        <v>27</v>
      </c>
      <c r="D45" s="14" t="s">
        <v>21</v>
      </c>
      <c r="E45" s="13">
        <v>19590.537</v>
      </c>
      <c r="F45" s="13">
        <v>9833.5830000000005</v>
      </c>
      <c r="G45" s="21">
        <f t="shared" si="0"/>
        <v>50.195576568421785</v>
      </c>
      <c r="H45" s="4"/>
    </row>
    <row r="46" spans="1:8" ht="25.5" outlineLevel="2" x14ac:dyDescent="0.25">
      <c r="A46" s="16" t="s">
        <v>61</v>
      </c>
      <c r="B46" s="17" t="s">
        <v>3</v>
      </c>
      <c r="C46" s="18" t="s">
        <v>27</v>
      </c>
      <c r="D46" s="18" t="s">
        <v>22</v>
      </c>
      <c r="E46" s="19">
        <v>8269</v>
      </c>
      <c r="F46" s="19">
        <v>4134.3959999999997</v>
      </c>
      <c r="G46" s="22">
        <f t="shared" si="0"/>
        <v>49.998742290482525</v>
      </c>
      <c r="H46" s="4"/>
    </row>
    <row r="47" spans="1:8" outlineLevel="2" x14ac:dyDescent="0.25">
      <c r="A47" s="16" t="s">
        <v>62</v>
      </c>
      <c r="B47" s="17" t="s">
        <v>3</v>
      </c>
      <c r="C47" s="18" t="s">
        <v>27</v>
      </c>
      <c r="D47" s="18" t="s">
        <v>30</v>
      </c>
      <c r="E47" s="19">
        <v>11321.537</v>
      </c>
      <c r="F47" s="19">
        <v>5699.1869999999999</v>
      </c>
      <c r="G47" s="22">
        <f t="shared" si="0"/>
        <v>50.339339967709329</v>
      </c>
      <c r="H47" s="4"/>
    </row>
    <row r="48" spans="1:8" ht="38.25" x14ac:dyDescent="0.25">
      <c r="A48" s="6" t="s">
        <v>63</v>
      </c>
      <c r="B48" s="12" t="s">
        <v>4</v>
      </c>
      <c r="C48" s="14" t="s">
        <v>21</v>
      </c>
      <c r="D48" s="14" t="s">
        <v>21</v>
      </c>
      <c r="E48" s="13">
        <v>50732.51</v>
      </c>
      <c r="F48" s="13">
        <v>13830.77054</v>
      </c>
      <c r="G48" s="21">
        <f t="shared" si="0"/>
        <v>27.262145200385312</v>
      </c>
      <c r="H48" s="4"/>
    </row>
    <row r="49" spans="1:8" outlineLevel="1" x14ac:dyDescent="0.25">
      <c r="A49" s="6" t="s">
        <v>38</v>
      </c>
      <c r="B49" s="12" t="s">
        <v>4</v>
      </c>
      <c r="C49" s="14" t="s">
        <v>22</v>
      </c>
      <c r="D49" s="14" t="s">
        <v>21</v>
      </c>
      <c r="E49" s="13">
        <v>9754.3169999999991</v>
      </c>
      <c r="F49" s="13">
        <v>4958.5419899999997</v>
      </c>
      <c r="G49" s="21">
        <f t="shared" si="0"/>
        <v>50.834333044538127</v>
      </c>
      <c r="H49" s="4"/>
    </row>
    <row r="50" spans="1:8" ht="38.25" outlineLevel="2" x14ac:dyDescent="0.25">
      <c r="A50" s="16" t="s">
        <v>39</v>
      </c>
      <c r="B50" s="17" t="s">
        <v>4</v>
      </c>
      <c r="C50" s="18" t="s">
        <v>22</v>
      </c>
      <c r="D50" s="18" t="s">
        <v>28</v>
      </c>
      <c r="E50" s="19">
        <v>651.70000000000005</v>
      </c>
      <c r="F50" s="19">
        <v>400.55130000000003</v>
      </c>
      <c r="G50" s="22">
        <f t="shared" si="0"/>
        <v>61.462528770906857</v>
      </c>
      <c r="H50" s="4"/>
    </row>
    <row r="51" spans="1:8" outlineLevel="2" x14ac:dyDescent="0.25">
      <c r="A51" s="16" t="s">
        <v>40</v>
      </c>
      <c r="B51" s="17" t="s">
        <v>4</v>
      </c>
      <c r="C51" s="18" t="s">
        <v>22</v>
      </c>
      <c r="D51" s="18" t="s">
        <v>26</v>
      </c>
      <c r="E51" s="19">
        <v>9102.6170000000002</v>
      </c>
      <c r="F51" s="19">
        <v>4557.9906899999996</v>
      </c>
      <c r="G51" s="22">
        <f t="shared" si="0"/>
        <v>50.073409548045355</v>
      </c>
      <c r="H51" s="4"/>
    </row>
    <row r="52" spans="1:8" outlineLevel="1" x14ac:dyDescent="0.25">
      <c r="A52" s="6" t="s">
        <v>64</v>
      </c>
      <c r="B52" s="12" t="s">
        <v>4</v>
      </c>
      <c r="C52" s="14" t="s">
        <v>28</v>
      </c>
      <c r="D52" s="14" t="s">
        <v>21</v>
      </c>
      <c r="E52" s="13">
        <v>26649.594000000001</v>
      </c>
      <c r="F52" s="13">
        <v>5824.9593000000004</v>
      </c>
      <c r="G52" s="21">
        <f t="shared" si="0"/>
        <v>21.857591151294837</v>
      </c>
      <c r="H52" s="4"/>
    </row>
    <row r="53" spans="1:8" outlineLevel="2" x14ac:dyDescent="0.25">
      <c r="A53" s="16" t="s">
        <v>65</v>
      </c>
      <c r="B53" s="17" t="s">
        <v>4</v>
      </c>
      <c r="C53" s="18" t="s">
        <v>28</v>
      </c>
      <c r="D53" s="18" t="s">
        <v>29</v>
      </c>
      <c r="E53" s="19">
        <v>15</v>
      </c>
      <c r="F53" s="19">
        <v>0</v>
      </c>
      <c r="G53" s="22">
        <f t="shared" si="0"/>
        <v>0</v>
      </c>
      <c r="H53" s="4"/>
    </row>
    <row r="54" spans="1:8" outlineLevel="2" x14ac:dyDescent="0.25">
      <c r="A54" s="16" t="s">
        <v>66</v>
      </c>
      <c r="B54" s="17" t="s">
        <v>4</v>
      </c>
      <c r="C54" s="18" t="s">
        <v>28</v>
      </c>
      <c r="D54" s="18" t="s">
        <v>31</v>
      </c>
      <c r="E54" s="19">
        <v>1337.49</v>
      </c>
      <c r="F54" s="19">
        <v>315.33</v>
      </c>
      <c r="G54" s="22">
        <f t="shared" si="0"/>
        <v>23.576251037390932</v>
      </c>
      <c r="H54" s="4"/>
    </row>
    <row r="55" spans="1:8" outlineLevel="2" x14ac:dyDescent="0.25">
      <c r="A55" s="16" t="s">
        <v>67</v>
      </c>
      <c r="B55" s="17" t="s">
        <v>4</v>
      </c>
      <c r="C55" s="18" t="s">
        <v>28</v>
      </c>
      <c r="D55" s="18" t="s">
        <v>35</v>
      </c>
      <c r="E55" s="19">
        <v>25064.903999999999</v>
      </c>
      <c r="F55" s="19">
        <v>5509.6292999999996</v>
      </c>
      <c r="G55" s="22">
        <f t="shared" si="0"/>
        <v>21.981449839185498</v>
      </c>
      <c r="H55" s="4"/>
    </row>
    <row r="56" spans="1:8" outlineLevel="2" x14ac:dyDescent="0.25">
      <c r="A56" s="16" t="s">
        <v>68</v>
      </c>
      <c r="B56" s="17" t="s">
        <v>4</v>
      </c>
      <c r="C56" s="18" t="s">
        <v>28</v>
      </c>
      <c r="D56" s="18" t="s">
        <v>36</v>
      </c>
      <c r="E56" s="19">
        <v>232.2</v>
      </c>
      <c r="F56" s="19">
        <v>0</v>
      </c>
      <c r="G56" s="22">
        <f t="shared" si="0"/>
        <v>0</v>
      </c>
      <c r="H56" s="4"/>
    </row>
    <row r="57" spans="1:8" outlineLevel="1" x14ac:dyDescent="0.25">
      <c r="A57" s="6" t="s">
        <v>69</v>
      </c>
      <c r="B57" s="12" t="s">
        <v>4</v>
      </c>
      <c r="C57" s="14" t="s">
        <v>29</v>
      </c>
      <c r="D57" s="14" t="s">
        <v>21</v>
      </c>
      <c r="E57" s="13">
        <v>602.899</v>
      </c>
      <c r="F57" s="13">
        <v>599.83637999999996</v>
      </c>
      <c r="G57" s="21">
        <f t="shared" si="0"/>
        <v>99.492017734313691</v>
      </c>
      <c r="H57" s="4"/>
    </row>
    <row r="58" spans="1:8" outlineLevel="2" x14ac:dyDescent="0.25">
      <c r="A58" s="16" t="s">
        <v>70</v>
      </c>
      <c r="B58" s="17" t="s">
        <v>4</v>
      </c>
      <c r="C58" s="18" t="s">
        <v>29</v>
      </c>
      <c r="D58" s="18" t="s">
        <v>34</v>
      </c>
      <c r="E58" s="19">
        <v>602.899</v>
      </c>
      <c r="F58" s="19">
        <v>599.83637999999996</v>
      </c>
      <c r="G58" s="22">
        <f t="shared" si="0"/>
        <v>99.492017734313691</v>
      </c>
      <c r="H58" s="4"/>
    </row>
    <row r="59" spans="1:8" outlineLevel="1" x14ac:dyDescent="0.25">
      <c r="A59" s="6" t="s">
        <v>41</v>
      </c>
      <c r="B59" s="12" t="s">
        <v>4</v>
      </c>
      <c r="C59" s="14" t="s">
        <v>23</v>
      </c>
      <c r="D59" s="14" t="s">
        <v>21</v>
      </c>
      <c r="E59" s="13">
        <v>5</v>
      </c>
      <c r="F59" s="13">
        <v>0</v>
      </c>
      <c r="G59" s="21">
        <f t="shared" si="0"/>
        <v>0</v>
      </c>
      <c r="H59" s="4"/>
    </row>
    <row r="60" spans="1:8" outlineLevel="2" x14ac:dyDescent="0.25">
      <c r="A60" s="16" t="s">
        <v>43</v>
      </c>
      <c r="B60" s="17" t="s">
        <v>4</v>
      </c>
      <c r="C60" s="18" t="s">
        <v>23</v>
      </c>
      <c r="D60" s="18" t="s">
        <v>29</v>
      </c>
      <c r="E60" s="19">
        <v>5</v>
      </c>
      <c r="F60" s="19">
        <v>0</v>
      </c>
      <c r="G60" s="22">
        <f t="shared" si="0"/>
        <v>0</v>
      </c>
      <c r="H60" s="4"/>
    </row>
    <row r="61" spans="1:8" outlineLevel="1" x14ac:dyDescent="0.25">
      <c r="A61" s="6" t="s">
        <v>47</v>
      </c>
      <c r="B61" s="12" t="s">
        <v>4</v>
      </c>
      <c r="C61" s="14" t="s">
        <v>25</v>
      </c>
      <c r="D61" s="14" t="s">
        <v>21</v>
      </c>
      <c r="E61" s="13">
        <v>13720.7</v>
      </c>
      <c r="F61" s="13">
        <v>2447.4328700000001</v>
      </c>
      <c r="G61" s="21">
        <f t="shared" si="0"/>
        <v>17.837521919435599</v>
      </c>
      <c r="H61" s="4"/>
    </row>
    <row r="62" spans="1:8" outlineLevel="2" x14ac:dyDescent="0.25">
      <c r="A62" s="16" t="s">
        <v>54</v>
      </c>
      <c r="B62" s="17" t="s">
        <v>4</v>
      </c>
      <c r="C62" s="18" t="s">
        <v>25</v>
      </c>
      <c r="D62" s="18" t="s">
        <v>28</v>
      </c>
      <c r="E62" s="19">
        <v>13720.7</v>
      </c>
      <c r="F62" s="19">
        <v>2447.4328700000001</v>
      </c>
      <c r="G62" s="22">
        <f t="shared" si="0"/>
        <v>17.837521919435599</v>
      </c>
      <c r="H62" s="4"/>
    </row>
    <row r="63" spans="1:8" ht="25.5" x14ac:dyDescent="0.25">
      <c r="A63" s="6" t="s">
        <v>71</v>
      </c>
      <c r="B63" s="12" t="s">
        <v>5</v>
      </c>
      <c r="C63" s="14" t="s">
        <v>21</v>
      </c>
      <c r="D63" s="14" t="s">
        <v>21</v>
      </c>
      <c r="E63" s="13">
        <v>145695.14199999999</v>
      </c>
      <c r="F63" s="13">
        <v>21241.299470000002</v>
      </c>
      <c r="G63" s="21">
        <f t="shared" si="0"/>
        <v>14.579277784018361</v>
      </c>
      <c r="H63" s="4"/>
    </row>
    <row r="64" spans="1:8" outlineLevel="1" x14ac:dyDescent="0.25">
      <c r="A64" s="6" t="s">
        <v>38</v>
      </c>
      <c r="B64" s="12" t="s">
        <v>5</v>
      </c>
      <c r="C64" s="14" t="s">
        <v>22</v>
      </c>
      <c r="D64" s="14" t="s">
        <v>21</v>
      </c>
      <c r="E64" s="13">
        <v>35701.410000000003</v>
      </c>
      <c r="F64" s="13">
        <v>18408.900549999998</v>
      </c>
      <c r="G64" s="21">
        <f t="shared" si="0"/>
        <v>51.563511217063962</v>
      </c>
      <c r="H64" s="4"/>
    </row>
    <row r="65" spans="1:8" ht="25.5" outlineLevel="2" x14ac:dyDescent="0.25">
      <c r="A65" s="16" t="s">
        <v>72</v>
      </c>
      <c r="B65" s="17" t="s">
        <v>5</v>
      </c>
      <c r="C65" s="18" t="s">
        <v>22</v>
      </c>
      <c r="D65" s="18" t="s">
        <v>34</v>
      </c>
      <c r="E65" s="19">
        <v>1615</v>
      </c>
      <c r="F65" s="19">
        <v>877.68939999999998</v>
      </c>
      <c r="G65" s="22">
        <f t="shared" si="0"/>
        <v>54.346092879256972</v>
      </c>
      <c r="H65" s="4"/>
    </row>
    <row r="66" spans="1:8" ht="38.25" outlineLevel="2" x14ac:dyDescent="0.25">
      <c r="A66" s="16" t="s">
        <v>39</v>
      </c>
      <c r="B66" s="17" t="s">
        <v>5</v>
      </c>
      <c r="C66" s="18" t="s">
        <v>22</v>
      </c>
      <c r="D66" s="18" t="s">
        <v>28</v>
      </c>
      <c r="E66" s="19">
        <v>29316</v>
      </c>
      <c r="F66" s="19">
        <v>15459.83329</v>
      </c>
      <c r="G66" s="22">
        <f t="shared" si="0"/>
        <v>52.735138797926048</v>
      </c>
      <c r="H66" s="4"/>
    </row>
    <row r="67" spans="1:8" outlineLevel="2" x14ac:dyDescent="0.25">
      <c r="A67" s="16" t="s">
        <v>73</v>
      </c>
      <c r="B67" s="17" t="s">
        <v>5</v>
      </c>
      <c r="C67" s="18" t="s">
        <v>22</v>
      </c>
      <c r="D67" s="18" t="s">
        <v>29</v>
      </c>
      <c r="E67" s="19">
        <v>66.599999999999994</v>
      </c>
      <c r="F67" s="19">
        <v>66.599999999999994</v>
      </c>
      <c r="G67" s="22">
        <f t="shared" si="0"/>
        <v>100</v>
      </c>
      <c r="H67" s="4"/>
    </row>
    <row r="68" spans="1:8" outlineLevel="2" x14ac:dyDescent="0.25">
      <c r="A68" s="16" t="s">
        <v>40</v>
      </c>
      <c r="B68" s="17" t="s">
        <v>5</v>
      </c>
      <c r="C68" s="18" t="s">
        <v>22</v>
      </c>
      <c r="D68" s="18" t="s">
        <v>26</v>
      </c>
      <c r="E68" s="19">
        <v>4703.8100000000004</v>
      </c>
      <c r="F68" s="19">
        <v>2004.7778599999999</v>
      </c>
      <c r="G68" s="22">
        <f t="shared" si="0"/>
        <v>42.620298438925033</v>
      </c>
      <c r="H68" s="4"/>
    </row>
    <row r="69" spans="1:8" ht="25.5" outlineLevel="1" x14ac:dyDescent="0.25">
      <c r="A69" s="6" t="s">
        <v>74</v>
      </c>
      <c r="B69" s="12" t="s">
        <v>5</v>
      </c>
      <c r="C69" s="14" t="s">
        <v>30</v>
      </c>
      <c r="D69" s="14" t="s">
        <v>21</v>
      </c>
      <c r="E69" s="13">
        <v>1679</v>
      </c>
      <c r="F69" s="13">
        <v>961.35974999999996</v>
      </c>
      <c r="G69" s="21">
        <f t="shared" si="0"/>
        <v>57.257876712328773</v>
      </c>
      <c r="H69" s="4"/>
    </row>
    <row r="70" spans="1:8" ht="25.5" outlineLevel="2" x14ac:dyDescent="0.25">
      <c r="A70" s="16" t="s">
        <v>75</v>
      </c>
      <c r="B70" s="17" t="s">
        <v>5</v>
      </c>
      <c r="C70" s="18" t="s">
        <v>30</v>
      </c>
      <c r="D70" s="18" t="s">
        <v>25</v>
      </c>
      <c r="E70" s="19">
        <v>1679</v>
      </c>
      <c r="F70" s="19">
        <v>961.35974999999996</v>
      </c>
      <c r="G70" s="22">
        <f t="shared" si="0"/>
        <v>57.257876712328773</v>
      </c>
      <c r="H70" s="4"/>
    </row>
    <row r="71" spans="1:8" outlineLevel="1" x14ac:dyDescent="0.25">
      <c r="A71" s="6" t="s">
        <v>64</v>
      </c>
      <c r="B71" s="12" t="s">
        <v>5</v>
      </c>
      <c r="C71" s="14" t="s">
        <v>28</v>
      </c>
      <c r="D71" s="14" t="s">
        <v>21</v>
      </c>
      <c r="E71" s="13">
        <v>5569</v>
      </c>
      <c r="F71" s="13">
        <v>1004.3</v>
      </c>
      <c r="G71" s="21">
        <f t="shared" si="0"/>
        <v>18.033758304902136</v>
      </c>
      <c r="H71" s="4"/>
    </row>
    <row r="72" spans="1:8" outlineLevel="2" x14ac:dyDescent="0.25">
      <c r="A72" s="16" t="s">
        <v>65</v>
      </c>
      <c r="B72" s="17" t="s">
        <v>5</v>
      </c>
      <c r="C72" s="18" t="s">
        <v>28</v>
      </c>
      <c r="D72" s="18" t="s">
        <v>29</v>
      </c>
      <c r="E72" s="19">
        <v>503</v>
      </c>
      <c r="F72" s="19">
        <v>0</v>
      </c>
      <c r="G72" s="22">
        <f t="shared" si="0"/>
        <v>0</v>
      </c>
      <c r="H72" s="4"/>
    </row>
    <row r="73" spans="1:8" outlineLevel="2" x14ac:dyDescent="0.25">
      <c r="A73" s="16" t="s">
        <v>76</v>
      </c>
      <c r="B73" s="17" t="s">
        <v>5</v>
      </c>
      <c r="C73" s="18" t="s">
        <v>28</v>
      </c>
      <c r="D73" s="18" t="s">
        <v>24</v>
      </c>
      <c r="E73" s="19">
        <v>5066</v>
      </c>
      <c r="F73" s="19">
        <v>1004.3</v>
      </c>
      <c r="G73" s="22">
        <f t="shared" si="0"/>
        <v>19.824318989340703</v>
      </c>
      <c r="H73" s="4"/>
    </row>
    <row r="74" spans="1:8" outlineLevel="1" x14ac:dyDescent="0.25">
      <c r="A74" s="6" t="s">
        <v>77</v>
      </c>
      <c r="B74" s="12" t="s">
        <v>5</v>
      </c>
      <c r="C74" s="14" t="s">
        <v>31</v>
      </c>
      <c r="D74" s="14" t="s">
        <v>21</v>
      </c>
      <c r="E74" s="13">
        <v>6</v>
      </c>
      <c r="F74" s="13">
        <v>6</v>
      </c>
      <c r="G74" s="21">
        <f t="shared" si="0"/>
        <v>100</v>
      </c>
      <c r="H74" s="4"/>
    </row>
    <row r="75" spans="1:8" outlineLevel="2" x14ac:dyDescent="0.25">
      <c r="A75" s="16" t="s">
        <v>78</v>
      </c>
      <c r="B75" s="17" t="s">
        <v>5</v>
      </c>
      <c r="C75" s="18" t="s">
        <v>31</v>
      </c>
      <c r="D75" s="18" t="s">
        <v>29</v>
      </c>
      <c r="E75" s="19">
        <v>6</v>
      </c>
      <c r="F75" s="19">
        <v>6</v>
      </c>
      <c r="G75" s="22">
        <f t="shared" ref="G75:G102" si="1">F75/E75*100</f>
        <v>100</v>
      </c>
      <c r="H75" s="4"/>
    </row>
    <row r="76" spans="1:8" outlineLevel="1" x14ac:dyDescent="0.25">
      <c r="A76" s="6" t="s">
        <v>41</v>
      </c>
      <c r="B76" s="12" t="s">
        <v>5</v>
      </c>
      <c r="C76" s="14" t="s">
        <v>23</v>
      </c>
      <c r="D76" s="14" t="s">
        <v>21</v>
      </c>
      <c r="E76" s="13">
        <v>53.03</v>
      </c>
      <c r="F76" s="13">
        <v>36.5</v>
      </c>
      <c r="G76" s="21">
        <f t="shared" si="1"/>
        <v>68.828964736941359</v>
      </c>
      <c r="H76" s="4"/>
    </row>
    <row r="77" spans="1:8" outlineLevel="2" x14ac:dyDescent="0.25">
      <c r="A77" s="16" t="s">
        <v>43</v>
      </c>
      <c r="B77" s="17" t="s">
        <v>5</v>
      </c>
      <c r="C77" s="18" t="s">
        <v>23</v>
      </c>
      <c r="D77" s="18" t="s">
        <v>29</v>
      </c>
      <c r="E77" s="19">
        <v>53.03</v>
      </c>
      <c r="F77" s="19">
        <v>36.5</v>
      </c>
      <c r="G77" s="22">
        <f t="shared" si="1"/>
        <v>68.828964736941359</v>
      </c>
      <c r="H77" s="4"/>
    </row>
    <row r="78" spans="1:8" outlineLevel="1" x14ac:dyDescent="0.25">
      <c r="A78" s="6" t="s">
        <v>47</v>
      </c>
      <c r="B78" s="12" t="s">
        <v>5</v>
      </c>
      <c r="C78" s="14" t="s">
        <v>25</v>
      </c>
      <c r="D78" s="14" t="s">
        <v>21</v>
      </c>
      <c r="E78" s="13">
        <v>1676.6</v>
      </c>
      <c r="F78" s="13">
        <v>824.23916999999994</v>
      </c>
      <c r="G78" s="21">
        <f t="shared" si="1"/>
        <v>49.161348562567099</v>
      </c>
      <c r="H78" s="4"/>
    </row>
    <row r="79" spans="1:8" outlineLevel="2" x14ac:dyDescent="0.25">
      <c r="A79" s="16" t="s">
        <v>79</v>
      </c>
      <c r="B79" s="17" t="s">
        <v>5</v>
      </c>
      <c r="C79" s="18" t="s">
        <v>25</v>
      </c>
      <c r="D79" s="18" t="s">
        <v>22</v>
      </c>
      <c r="E79" s="19">
        <v>1652.6</v>
      </c>
      <c r="F79" s="19">
        <v>800.23916999999994</v>
      </c>
      <c r="G79" s="22">
        <f t="shared" si="1"/>
        <v>48.423040663197384</v>
      </c>
      <c r="H79" s="4"/>
    </row>
    <row r="80" spans="1:8" outlineLevel="2" x14ac:dyDescent="0.25">
      <c r="A80" s="16" t="s">
        <v>48</v>
      </c>
      <c r="B80" s="17" t="s">
        <v>5</v>
      </c>
      <c r="C80" s="18" t="s">
        <v>25</v>
      </c>
      <c r="D80" s="18" t="s">
        <v>30</v>
      </c>
      <c r="E80" s="19">
        <v>24</v>
      </c>
      <c r="F80" s="19">
        <v>24</v>
      </c>
      <c r="G80" s="22">
        <f t="shared" si="1"/>
        <v>100</v>
      </c>
      <c r="H80" s="4"/>
    </row>
    <row r="81" spans="1:8" outlineLevel="1" x14ac:dyDescent="0.25">
      <c r="A81" s="6" t="s">
        <v>80</v>
      </c>
      <c r="B81" s="12" t="s">
        <v>5</v>
      </c>
      <c r="C81" s="14" t="s">
        <v>32</v>
      </c>
      <c r="D81" s="14" t="s">
        <v>21</v>
      </c>
      <c r="E81" s="13">
        <v>101010.102</v>
      </c>
      <c r="F81" s="13">
        <v>0</v>
      </c>
      <c r="G81" s="21">
        <f t="shared" si="1"/>
        <v>0</v>
      </c>
      <c r="H81" s="4"/>
    </row>
    <row r="82" spans="1:8" outlineLevel="2" x14ac:dyDescent="0.25">
      <c r="A82" s="16" t="s">
        <v>81</v>
      </c>
      <c r="B82" s="17" t="s">
        <v>5</v>
      </c>
      <c r="C82" s="18" t="s">
        <v>32</v>
      </c>
      <c r="D82" s="18" t="s">
        <v>34</v>
      </c>
      <c r="E82" s="19">
        <v>101010.102</v>
      </c>
      <c r="F82" s="19">
        <v>0</v>
      </c>
      <c r="G82" s="22">
        <f t="shared" si="1"/>
        <v>0</v>
      </c>
      <c r="H82" s="4"/>
    </row>
    <row r="83" spans="1:8" ht="38.25" x14ac:dyDescent="0.25">
      <c r="A83" s="6" t="s">
        <v>82</v>
      </c>
      <c r="B83" s="12" t="s">
        <v>6</v>
      </c>
      <c r="C83" s="14" t="s">
        <v>21</v>
      </c>
      <c r="D83" s="14" t="s">
        <v>21</v>
      </c>
      <c r="E83" s="13">
        <v>23</v>
      </c>
      <c r="F83" s="13">
        <v>15.2194</v>
      </c>
      <c r="G83" s="21">
        <f t="shared" si="1"/>
        <v>66.171304347826094</v>
      </c>
      <c r="H83" s="4"/>
    </row>
    <row r="84" spans="1:8" outlineLevel="1" x14ac:dyDescent="0.25">
      <c r="A84" s="6" t="s">
        <v>38</v>
      </c>
      <c r="B84" s="12" t="s">
        <v>6</v>
      </c>
      <c r="C84" s="14" t="s">
        <v>22</v>
      </c>
      <c r="D84" s="14" t="s">
        <v>21</v>
      </c>
      <c r="E84" s="13">
        <v>23</v>
      </c>
      <c r="F84" s="13">
        <v>15.2194</v>
      </c>
      <c r="G84" s="21">
        <f t="shared" si="1"/>
        <v>66.171304347826094</v>
      </c>
      <c r="H84" s="4"/>
    </row>
    <row r="85" spans="1:8" ht="38.25" outlineLevel="2" x14ac:dyDescent="0.25">
      <c r="A85" s="16" t="s">
        <v>83</v>
      </c>
      <c r="B85" s="17" t="s">
        <v>6</v>
      </c>
      <c r="C85" s="18" t="s">
        <v>22</v>
      </c>
      <c r="D85" s="18" t="s">
        <v>30</v>
      </c>
      <c r="E85" s="19">
        <v>23</v>
      </c>
      <c r="F85" s="19">
        <v>15.2194</v>
      </c>
      <c r="G85" s="22">
        <f t="shared" si="1"/>
        <v>66.171304347826094</v>
      </c>
      <c r="H85" s="4"/>
    </row>
    <row r="86" spans="1:8" ht="25.5" x14ac:dyDescent="0.25">
      <c r="A86" s="6" t="s">
        <v>84</v>
      </c>
      <c r="B86" s="12" t="s">
        <v>7</v>
      </c>
      <c r="C86" s="14" t="s">
        <v>21</v>
      </c>
      <c r="D86" s="14" t="s">
        <v>21</v>
      </c>
      <c r="E86" s="13">
        <v>1761.1</v>
      </c>
      <c r="F86" s="13">
        <v>795.02134999999998</v>
      </c>
      <c r="G86" s="21">
        <f t="shared" si="1"/>
        <v>45.143452955539153</v>
      </c>
      <c r="H86" s="4"/>
    </row>
    <row r="87" spans="1:8" outlineLevel="1" x14ac:dyDescent="0.25">
      <c r="A87" s="6" t="s">
        <v>38</v>
      </c>
      <c r="B87" s="12" t="s">
        <v>7</v>
      </c>
      <c r="C87" s="14" t="s">
        <v>22</v>
      </c>
      <c r="D87" s="14" t="s">
        <v>21</v>
      </c>
      <c r="E87" s="13">
        <v>1761.1</v>
      </c>
      <c r="F87" s="13">
        <v>795.02134999999998</v>
      </c>
      <c r="G87" s="21">
        <f t="shared" si="1"/>
        <v>45.143452955539153</v>
      </c>
      <c r="H87" s="4"/>
    </row>
    <row r="88" spans="1:8" ht="25.5" outlineLevel="2" x14ac:dyDescent="0.25">
      <c r="A88" s="16" t="s">
        <v>56</v>
      </c>
      <c r="B88" s="17" t="s">
        <v>7</v>
      </c>
      <c r="C88" s="18" t="s">
        <v>22</v>
      </c>
      <c r="D88" s="18" t="s">
        <v>31</v>
      </c>
      <c r="E88" s="19">
        <v>1761.1</v>
      </c>
      <c r="F88" s="19">
        <v>795.02134999999998</v>
      </c>
      <c r="G88" s="22">
        <f t="shared" si="1"/>
        <v>45.143452955539153</v>
      </c>
      <c r="H88" s="4"/>
    </row>
    <row r="89" spans="1:8" ht="51" x14ac:dyDescent="0.25">
      <c r="A89" s="6" t="s">
        <v>85</v>
      </c>
      <c r="B89" s="12" t="s">
        <v>8</v>
      </c>
      <c r="C89" s="14" t="s">
        <v>21</v>
      </c>
      <c r="D89" s="14" t="s">
        <v>21</v>
      </c>
      <c r="E89" s="13">
        <v>40560.201000000001</v>
      </c>
      <c r="F89" s="13">
        <v>15887.275</v>
      </c>
      <c r="G89" s="21">
        <f t="shared" si="1"/>
        <v>39.169616048007256</v>
      </c>
      <c r="H89" s="4"/>
    </row>
    <row r="90" spans="1:8" outlineLevel="1" x14ac:dyDescent="0.25">
      <c r="A90" s="6" t="s">
        <v>38</v>
      </c>
      <c r="B90" s="12" t="s">
        <v>8</v>
      </c>
      <c r="C90" s="14" t="s">
        <v>22</v>
      </c>
      <c r="D90" s="14" t="s">
        <v>21</v>
      </c>
      <c r="E90" s="13">
        <v>643.79999999999995</v>
      </c>
      <c r="F90" s="13">
        <v>332.74972000000002</v>
      </c>
      <c r="G90" s="21">
        <f t="shared" si="1"/>
        <v>51.685262503883202</v>
      </c>
      <c r="H90" s="4"/>
    </row>
    <row r="91" spans="1:8" ht="38.25" outlineLevel="2" x14ac:dyDescent="0.25">
      <c r="A91" s="16" t="s">
        <v>39</v>
      </c>
      <c r="B91" s="17" t="s">
        <v>8</v>
      </c>
      <c r="C91" s="18" t="s">
        <v>22</v>
      </c>
      <c r="D91" s="18" t="s">
        <v>28</v>
      </c>
      <c r="E91" s="19">
        <v>643.79999999999995</v>
      </c>
      <c r="F91" s="19">
        <v>332.74972000000002</v>
      </c>
      <c r="G91" s="22">
        <f t="shared" si="1"/>
        <v>51.685262503883202</v>
      </c>
      <c r="H91" s="4"/>
    </row>
    <row r="92" spans="1:8" outlineLevel="1" x14ac:dyDescent="0.25">
      <c r="A92" s="6" t="s">
        <v>41</v>
      </c>
      <c r="B92" s="12" t="s">
        <v>8</v>
      </c>
      <c r="C92" s="14" t="s">
        <v>23</v>
      </c>
      <c r="D92" s="14" t="s">
        <v>21</v>
      </c>
      <c r="E92" s="13">
        <v>204</v>
      </c>
      <c r="F92" s="13">
        <v>131.01</v>
      </c>
      <c r="G92" s="21">
        <f t="shared" si="1"/>
        <v>64.220588235294116</v>
      </c>
      <c r="H92" s="4"/>
    </row>
    <row r="93" spans="1:8" outlineLevel="2" x14ac:dyDescent="0.25">
      <c r="A93" s="16" t="s">
        <v>43</v>
      </c>
      <c r="B93" s="17" t="s">
        <v>8</v>
      </c>
      <c r="C93" s="18" t="s">
        <v>23</v>
      </c>
      <c r="D93" s="18" t="s">
        <v>29</v>
      </c>
      <c r="E93" s="19">
        <v>4</v>
      </c>
      <c r="F93" s="19">
        <v>3</v>
      </c>
      <c r="G93" s="22">
        <f t="shared" si="1"/>
        <v>75</v>
      </c>
      <c r="H93" s="4"/>
    </row>
    <row r="94" spans="1:8" outlineLevel="2" x14ac:dyDescent="0.25">
      <c r="A94" s="16" t="s">
        <v>52</v>
      </c>
      <c r="B94" s="17" t="s">
        <v>8</v>
      </c>
      <c r="C94" s="18" t="s">
        <v>23</v>
      </c>
      <c r="D94" s="18" t="s">
        <v>23</v>
      </c>
      <c r="E94" s="19">
        <v>200</v>
      </c>
      <c r="F94" s="19">
        <v>128.01</v>
      </c>
      <c r="G94" s="22">
        <f t="shared" si="1"/>
        <v>64.004999999999995</v>
      </c>
      <c r="H94" s="4"/>
    </row>
    <row r="95" spans="1:8" outlineLevel="1" x14ac:dyDescent="0.25">
      <c r="A95" s="6" t="s">
        <v>47</v>
      </c>
      <c r="B95" s="12" t="s">
        <v>8</v>
      </c>
      <c r="C95" s="14" t="s">
        <v>25</v>
      </c>
      <c r="D95" s="14" t="s">
        <v>21</v>
      </c>
      <c r="E95" s="13">
        <v>1875.3</v>
      </c>
      <c r="F95" s="13">
        <v>806.8732</v>
      </c>
      <c r="G95" s="21">
        <f t="shared" si="1"/>
        <v>43.026353116834642</v>
      </c>
      <c r="H95" s="4"/>
    </row>
    <row r="96" spans="1:8" outlineLevel="2" x14ac:dyDescent="0.25">
      <c r="A96" s="16" t="s">
        <v>48</v>
      </c>
      <c r="B96" s="17" t="s">
        <v>8</v>
      </c>
      <c r="C96" s="18" t="s">
        <v>25</v>
      </c>
      <c r="D96" s="18" t="s">
        <v>30</v>
      </c>
      <c r="E96" s="19">
        <v>85.1</v>
      </c>
      <c r="F96" s="19">
        <v>57.526000000000003</v>
      </c>
      <c r="G96" s="22">
        <f t="shared" si="1"/>
        <v>67.598119858989435</v>
      </c>
      <c r="H96" s="4"/>
    </row>
    <row r="97" spans="1:8" outlineLevel="2" x14ac:dyDescent="0.25">
      <c r="A97" s="16" t="s">
        <v>54</v>
      </c>
      <c r="B97" s="17" t="s">
        <v>8</v>
      </c>
      <c r="C97" s="18" t="s">
        <v>25</v>
      </c>
      <c r="D97" s="18" t="s">
        <v>28</v>
      </c>
      <c r="E97" s="19">
        <v>1790.2</v>
      </c>
      <c r="F97" s="19">
        <v>749.34720000000004</v>
      </c>
      <c r="G97" s="22">
        <f t="shared" si="1"/>
        <v>41.85829516255167</v>
      </c>
      <c r="H97" s="4"/>
    </row>
    <row r="98" spans="1:8" outlineLevel="1" x14ac:dyDescent="0.25">
      <c r="A98" s="6" t="s">
        <v>80</v>
      </c>
      <c r="B98" s="12">
        <v>954</v>
      </c>
      <c r="C98" s="14" t="s">
        <v>32</v>
      </c>
      <c r="D98" s="14" t="s">
        <v>21</v>
      </c>
      <c r="E98" s="13">
        <v>37837.101000000002</v>
      </c>
      <c r="F98" s="13">
        <v>14616.642</v>
      </c>
      <c r="G98" s="21">
        <f t="shared" si="1"/>
        <v>38.630448987093381</v>
      </c>
      <c r="H98" s="4"/>
    </row>
    <row r="99" spans="1:8" outlineLevel="2" x14ac:dyDescent="0.25">
      <c r="A99" s="16" t="s">
        <v>86</v>
      </c>
      <c r="B99" s="17" t="s">
        <v>8</v>
      </c>
      <c r="C99" s="18" t="s">
        <v>32</v>
      </c>
      <c r="D99" s="18" t="s">
        <v>22</v>
      </c>
      <c r="E99" s="19">
        <v>21276.400000000001</v>
      </c>
      <c r="F99" s="19">
        <v>12120.035449999999</v>
      </c>
      <c r="G99" s="22">
        <f t="shared" si="1"/>
        <v>56.964690690154342</v>
      </c>
      <c r="H99" s="4"/>
    </row>
    <row r="100" spans="1:8" outlineLevel="2" x14ac:dyDescent="0.25">
      <c r="A100" s="16" t="s">
        <v>81</v>
      </c>
      <c r="B100" s="17" t="s">
        <v>8</v>
      </c>
      <c r="C100" s="18" t="s">
        <v>32</v>
      </c>
      <c r="D100" s="18" t="s">
        <v>34</v>
      </c>
      <c r="E100" s="19">
        <v>12927.550999999999</v>
      </c>
      <c r="F100" s="19">
        <v>467.21165000000002</v>
      </c>
      <c r="G100" s="22">
        <f t="shared" si="1"/>
        <v>3.6140770204658259</v>
      </c>
      <c r="H100" s="4"/>
    </row>
    <row r="101" spans="1:8" outlineLevel="2" x14ac:dyDescent="0.25">
      <c r="A101" s="16" t="s">
        <v>87</v>
      </c>
      <c r="B101" s="17" t="s">
        <v>8</v>
      </c>
      <c r="C101" s="18" t="s">
        <v>32</v>
      </c>
      <c r="D101" s="18" t="s">
        <v>30</v>
      </c>
      <c r="E101" s="19">
        <v>543</v>
      </c>
      <c r="F101" s="19">
        <v>542.97900000000004</v>
      </c>
      <c r="G101" s="22">
        <f t="shared" si="1"/>
        <v>99.996132596685101</v>
      </c>
      <c r="H101" s="4"/>
    </row>
    <row r="102" spans="1:8" outlineLevel="2" x14ac:dyDescent="0.25">
      <c r="A102" s="16" t="s">
        <v>88</v>
      </c>
      <c r="B102" s="17" t="s">
        <v>8</v>
      </c>
      <c r="C102" s="18" t="s">
        <v>32</v>
      </c>
      <c r="D102" s="18" t="s">
        <v>29</v>
      </c>
      <c r="E102" s="19">
        <v>3090.15</v>
      </c>
      <c r="F102" s="19">
        <v>1486.41634</v>
      </c>
      <c r="G102" s="22">
        <f t="shared" si="1"/>
        <v>48.101753636554854</v>
      </c>
      <c r="H102" s="4"/>
    </row>
    <row r="103" spans="1:8" ht="12.75" customHeight="1" x14ac:dyDescent="0.25">
      <c r="A103" s="4"/>
      <c r="B103" s="4"/>
      <c r="C103" s="4"/>
      <c r="D103" s="4"/>
      <c r="E103" s="4"/>
      <c r="F103" s="4"/>
      <c r="G103" s="4"/>
      <c r="H103" s="4"/>
    </row>
    <row r="104" spans="1:8" ht="12.75" customHeight="1" x14ac:dyDescent="0.25">
      <c r="A104" s="4"/>
      <c r="B104" s="4"/>
      <c r="C104" s="4"/>
      <c r="D104" s="4"/>
      <c r="E104" s="4"/>
      <c r="F104" s="4"/>
      <c r="G104" s="4"/>
      <c r="H104" s="4"/>
    </row>
    <row r="105" spans="1:8" ht="27" customHeight="1" x14ac:dyDescent="0.25">
      <c r="A105" s="25" t="s">
        <v>33</v>
      </c>
      <c r="B105" s="26"/>
      <c r="C105" s="26"/>
      <c r="D105" s="26"/>
      <c r="E105" s="26"/>
      <c r="F105" s="27"/>
      <c r="G105" s="27"/>
      <c r="H105" s="4"/>
    </row>
  </sheetData>
  <mergeCells count="14">
    <mergeCell ref="A105:G105"/>
    <mergeCell ref="E9:E10"/>
    <mergeCell ref="C9:C10"/>
    <mergeCell ref="E1:G1"/>
    <mergeCell ref="A4:G4"/>
    <mergeCell ref="A5:G5"/>
    <mergeCell ref="A6:G6"/>
    <mergeCell ref="G9:G10"/>
    <mergeCell ref="A7:F7"/>
    <mergeCell ref="A8:G8"/>
    <mergeCell ref="A9:A10"/>
    <mergeCell ref="B9:B10"/>
    <mergeCell ref="D9:D10"/>
    <mergeCell ref="F9:F10"/>
  </mergeCells>
  <pageMargins left="0.98425196850393704" right="0.78740157480314965" top="0.78740157480314965" bottom="0.78740157480314965" header="0" footer="0"/>
  <pageSetup paperSize="9" scale="52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Бояршинова (ДУМА) прил9&lt;/VariantName&gt;&#10;  &lt;VariantLink&gt;253924049&lt;/VariantLink&gt;&#10;  &lt;ReportCode&gt;034AE2C29E9B40BAA500154BA9A823&lt;/ReportCode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BC158A-1B3E-4E04-99E1-F4F8668C82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BOJARSHINOVA\Bud2</dc:creator>
  <cp:lastModifiedBy>User</cp:lastModifiedBy>
  <cp:lastPrinted>2022-08-03T05:30:13Z</cp:lastPrinted>
  <dcterms:created xsi:type="dcterms:W3CDTF">2022-07-18T13:06:09Z</dcterms:created>
  <dcterms:modified xsi:type="dcterms:W3CDTF">2022-08-03T05:30:21Z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Бояршинова (ДУМА) прил9(2).xlsx</vt:lpwstr>
  </property>
  <property fmtid="{D5CDD505-2E9C-101B-9397-08002B2CF9AE}" pid="4" name="Версия клиента">
    <vt:lpwstr>21.2.29.6080 (.NET 4.0)</vt:lpwstr>
  </property>
  <property fmtid="{D5CDD505-2E9C-101B-9397-08002B2CF9AE}" pid="5" name="Версия базы">
    <vt:lpwstr>21.2.2481.647022507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bks2022r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