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8700"/>
  </bookViews>
  <sheets>
    <sheet name="Лист1" sheetId="1" r:id="rId1"/>
  </sheets>
  <definedNames>
    <definedName name="_xlnm.Print_Titles" localSheetId="0">Лист1!$15:$16</definedName>
  </definedNames>
  <calcPr calcId="124519"/>
</workbook>
</file>

<file path=xl/calcChain.xml><?xml version="1.0" encoding="utf-8"?>
<calcChain xmlns="http://schemas.openxmlformats.org/spreadsheetml/2006/main">
  <c r="E23" i="1"/>
  <c r="J38" l="1"/>
  <c r="J37"/>
  <c r="I35"/>
  <c r="H35"/>
  <c r="G35"/>
  <c r="F35"/>
  <c r="E35"/>
  <c r="G20"/>
  <c r="G19"/>
  <c r="F20"/>
  <c r="F19"/>
  <c r="E20"/>
  <c r="E18"/>
  <c r="E19"/>
  <c r="G22"/>
  <c r="I22"/>
  <c r="E22"/>
  <c r="I21"/>
  <c r="G21"/>
  <c r="E21"/>
  <c r="E29"/>
  <c r="H40"/>
  <c r="F40"/>
  <c r="H39"/>
  <c r="F39"/>
  <c r="H34"/>
  <c r="F34"/>
  <c r="H33"/>
  <c r="H28"/>
  <c r="H22" s="1"/>
  <c r="F28"/>
  <c r="F22" s="1"/>
  <c r="H27"/>
  <c r="H21" s="1"/>
  <c r="F27"/>
  <c r="F21" s="1"/>
  <c r="J26"/>
  <c r="G23"/>
  <c r="I23"/>
  <c r="F24"/>
  <c r="F23" s="1"/>
  <c r="H24"/>
  <c r="J25"/>
  <c r="G29"/>
  <c r="I29"/>
  <c r="F30"/>
  <c r="F29" s="1"/>
  <c r="H30"/>
  <c r="H29" s="1"/>
  <c r="F31"/>
  <c r="H31"/>
  <c r="J32" s="1"/>
  <c r="J36"/>
  <c r="H20"/>
  <c r="I20"/>
  <c r="I19"/>
  <c r="G18"/>
  <c r="I18"/>
  <c r="J35" l="1"/>
  <c r="J33"/>
  <c r="J34"/>
  <c r="J39"/>
  <c r="J40"/>
  <c r="J21"/>
  <c r="E17"/>
  <c r="F18"/>
  <c r="F17" s="1"/>
  <c r="J27"/>
  <c r="J28"/>
  <c r="J22"/>
  <c r="J31"/>
  <c r="J24"/>
  <c r="J30"/>
  <c r="H19"/>
  <c r="J29"/>
  <c r="H23"/>
  <c r="J23" s="1"/>
  <c r="J20"/>
  <c r="H18"/>
  <c r="G17"/>
  <c r="I17"/>
  <c r="H17" l="1"/>
  <c r="J17" s="1"/>
  <c r="J19"/>
  <c r="J18"/>
</calcChain>
</file>

<file path=xl/sharedStrings.xml><?xml version="1.0" encoding="utf-8"?>
<sst xmlns="http://schemas.openxmlformats.org/spreadsheetml/2006/main" count="57" uniqueCount="37">
  <si>
    <t>Статус</t>
  </si>
  <si>
    <t>всего</t>
  </si>
  <si>
    <t>1.</t>
  </si>
  <si>
    <t>Муниципальная программа</t>
  </si>
  <si>
    <t>1.1</t>
  </si>
  <si>
    <t>Мероприятие</t>
  </si>
  <si>
    <t>Организация бюджетного процесса в Омутнинском районе</t>
  </si>
  <si>
    <t>1.2</t>
  </si>
  <si>
    <t>Управление муниципальным долгом Омутнинского района</t>
  </si>
  <si>
    <t>1.3</t>
  </si>
  <si>
    <t>Предоставление межбюджетных трансфертов бюджетам поселений Омутнинского района</t>
  </si>
  <si>
    <t>Источники финансирования</t>
  </si>
  <si>
    <t>№   п/п</t>
  </si>
  <si>
    <t>итого</t>
  </si>
  <si>
    <t>федеральный бюджет</t>
  </si>
  <si>
    <t>областной бюджет</t>
  </si>
  <si>
    <t>районный бюджет</t>
  </si>
  <si>
    <t>Наименование муниципальной программы,  подпрограммы, мероприятия</t>
  </si>
  <si>
    <t>2021 год</t>
  </si>
  <si>
    <t>2022 год</t>
  </si>
  <si>
    <t>"Управление муниципальными финансами и регулирование межбюджетных отношений в Омутнинском районе Кировской области" на 2021-2025 годы</t>
  </si>
  <si>
    <t>2023 год</t>
  </si>
  <si>
    <t>2024 год</t>
  </si>
  <si>
    <t>2025 год</t>
  </si>
  <si>
    <t xml:space="preserve">Расходы (прогноз, факт), тыс. рублей </t>
  </si>
  <si>
    <t>государственные внебюджетные фонды Российской Федерации</t>
  </si>
  <si>
    <t>иные внебюджетные источники</t>
  </si>
  <si>
    <t>Приложение № 4</t>
  </si>
  <si>
    <t>к постановлению администрации</t>
  </si>
  <si>
    <t>муниципального образования</t>
  </si>
  <si>
    <t>Омутнинский муниципальный район</t>
  </si>
  <si>
    <t>Кировской области</t>
  </si>
  <si>
    <t>к муниципальной программе</t>
  </si>
  <si>
    <t>Приложение № 2</t>
  </si>
  <si>
    <t>Ресурсное обеспечение</t>
  </si>
  <si>
    <t xml:space="preserve"> реализации муниципальной программы за счет всех источников финансирования</t>
  </si>
  <si>
    <t xml:space="preserve">от 21.11.2022 № 847       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</si>
</sst>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164" fontId="0" fillId="0" borderId="0" xfId="0" applyNumberFormat="1" applyBorder="1"/>
    <xf numFmtId="164" fontId="2" fillId="0" borderId="1" xfId="0" applyNumberFormat="1" applyFont="1" applyFill="1" applyBorder="1"/>
    <xf numFmtId="164" fontId="4" fillId="0" borderId="1" xfId="0" applyNumberFormat="1" applyFont="1" applyFill="1" applyBorder="1"/>
    <xf numFmtId="1" fontId="2" fillId="0" borderId="1" xfId="0" applyNumberFormat="1" applyFont="1" applyFill="1" applyBorder="1"/>
    <xf numFmtId="164" fontId="3" fillId="0" borderId="1" xfId="0" applyNumberFormat="1" applyFont="1" applyFill="1" applyBorder="1"/>
    <xf numFmtId="1" fontId="2" fillId="0" borderId="1" xfId="0" applyNumberFormat="1" applyFont="1" applyFill="1" applyBorder="1" applyAlignment="1">
      <alignment vertical="top"/>
    </xf>
    <xf numFmtId="0" fontId="0" fillId="0" borderId="7" xfId="0" applyBorder="1"/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0" fillId="0" borderId="0" xfId="0" applyFill="1" applyBorder="1"/>
    <xf numFmtId="1" fontId="3" fillId="0" borderId="1" xfId="0" applyNumberFormat="1" applyFont="1" applyFill="1" applyBorder="1"/>
    <xf numFmtId="1" fontId="3" fillId="0" borderId="1" xfId="0" applyNumberFormat="1" applyFont="1" applyFill="1" applyBorder="1" applyAlignment="1">
      <alignment vertical="top"/>
    </xf>
    <xf numFmtId="0" fontId="4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2" fillId="0" borderId="1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4" xfId="0" applyFill="1" applyBorder="1"/>
    <xf numFmtId="0" fontId="7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>
      <selection activeCell="F9" sqref="F9:J9"/>
    </sheetView>
  </sheetViews>
  <sheetFormatPr defaultRowHeight="12.75"/>
  <cols>
    <col min="1" max="1" width="4.5703125" customWidth="1"/>
    <col min="2" max="2" width="17.7109375" customWidth="1"/>
    <col min="3" max="3" width="34.5703125" customWidth="1"/>
    <col min="4" max="4" width="22.28515625" customWidth="1"/>
    <col min="5" max="5" width="9.42578125" style="9" customWidth="1"/>
    <col min="6" max="9" width="9.42578125" customWidth="1"/>
    <col min="10" max="10" width="10.85546875" customWidth="1"/>
    <col min="12" max="12" width="10.5703125" bestFit="1" customWidth="1"/>
  </cols>
  <sheetData>
    <row r="1" spans="1:16" ht="18.75">
      <c r="A1" s="9"/>
      <c r="B1" s="9"/>
      <c r="C1" s="9"/>
      <c r="D1" s="9"/>
      <c r="F1" s="41" t="s">
        <v>33</v>
      </c>
      <c r="G1" s="41"/>
      <c r="H1" s="41"/>
      <c r="I1" s="41"/>
      <c r="J1" s="41"/>
    </row>
    <row r="2" spans="1:16">
      <c r="A2" s="9"/>
      <c r="B2" s="9"/>
      <c r="C2" s="9"/>
      <c r="D2" s="9"/>
      <c r="F2" s="9"/>
      <c r="G2" s="9"/>
      <c r="H2" s="9"/>
      <c r="I2" s="9"/>
      <c r="J2" s="9"/>
    </row>
    <row r="3" spans="1:16" ht="18.75">
      <c r="A3" s="9"/>
      <c r="B3" s="9"/>
      <c r="C3" s="9"/>
      <c r="D3" s="9"/>
      <c r="F3" s="41" t="s">
        <v>28</v>
      </c>
      <c r="G3" s="41"/>
      <c r="H3" s="41"/>
      <c r="I3" s="41"/>
      <c r="J3" s="41"/>
    </row>
    <row r="4" spans="1:16" ht="18.75">
      <c r="A4" s="9"/>
      <c r="B4" s="9"/>
      <c r="C4" s="9"/>
      <c r="D4" s="9"/>
      <c r="F4" s="41" t="s">
        <v>29</v>
      </c>
      <c r="G4" s="41"/>
      <c r="H4" s="41"/>
      <c r="I4" s="41"/>
      <c r="J4" s="41"/>
    </row>
    <row r="5" spans="1:16" ht="18.75">
      <c r="A5" s="9"/>
      <c r="B5" s="9"/>
      <c r="C5" s="9"/>
      <c r="D5" s="9"/>
      <c r="F5" s="41" t="s">
        <v>30</v>
      </c>
      <c r="G5" s="41"/>
      <c r="H5" s="41"/>
      <c r="I5" s="41"/>
      <c r="J5" s="41"/>
    </row>
    <row r="6" spans="1:16" ht="18.75">
      <c r="A6" s="9"/>
      <c r="B6" s="9"/>
      <c r="C6" s="9"/>
      <c r="D6" s="9"/>
      <c r="F6" s="41" t="s">
        <v>31</v>
      </c>
      <c r="G6" s="41"/>
      <c r="H6" s="41"/>
      <c r="I6" s="41"/>
      <c r="J6" s="41"/>
    </row>
    <row r="7" spans="1:16" ht="18.75">
      <c r="A7" s="9"/>
      <c r="B7" s="9"/>
      <c r="C7" s="9"/>
      <c r="D7" s="9"/>
      <c r="F7" s="41" t="s">
        <v>36</v>
      </c>
      <c r="G7" s="41"/>
      <c r="H7" s="41"/>
      <c r="I7" s="41"/>
      <c r="J7" s="41"/>
    </row>
    <row r="8" spans="1:16" ht="12.75" customHeight="1">
      <c r="A8" s="9"/>
      <c r="B8" s="9"/>
      <c r="C8" s="9"/>
      <c r="D8" s="9"/>
      <c r="F8" s="9"/>
      <c r="G8" s="9"/>
      <c r="H8" s="9"/>
      <c r="I8" s="9"/>
      <c r="J8" s="9"/>
    </row>
    <row r="9" spans="1:16" ht="18.75" customHeight="1">
      <c r="A9" s="9"/>
      <c r="B9" s="9"/>
      <c r="C9" s="9"/>
      <c r="D9" s="9"/>
      <c r="E9" s="10"/>
      <c r="F9" s="40" t="s">
        <v>27</v>
      </c>
      <c r="G9" s="40"/>
      <c r="H9" s="40"/>
      <c r="I9" s="40"/>
      <c r="J9" s="40"/>
    </row>
    <row r="10" spans="1:16" ht="18.75" customHeight="1">
      <c r="A10" s="9"/>
      <c r="B10" s="9"/>
      <c r="C10" s="9"/>
      <c r="D10" s="9"/>
      <c r="E10" s="10"/>
      <c r="F10" s="40" t="s">
        <v>32</v>
      </c>
      <c r="G10" s="40"/>
      <c r="H10" s="40"/>
      <c r="I10" s="40"/>
      <c r="J10" s="40"/>
    </row>
    <row r="11" spans="1:16">
      <c r="A11" s="9"/>
      <c r="B11" s="9"/>
      <c r="C11" s="9"/>
      <c r="D11" s="9"/>
      <c r="E11" s="10"/>
      <c r="F11" s="10"/>
      <c r="G11" s="10"/>
      <c r="H11" s="10"/>
      <c r="I11" s="10"/>
      <c r="J11" s="10"/>
    </row>
    <row r="12" spans="1:16" ht="21" customHeight="1">
      <c r="A12" s="22" t="s">
        <v>34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6" ht="20.25" customHeight="1">
      <c r="A13" s="9"/>
      <c r="B13" s="23" t="s">
        <v>35</v>
      </c>
      <c r="C13" s="23"/>
      <c r="D13" s="23"/>
      <c r="E13" s="23"/>
      <c r="F13" s="23"/>
      <c r="G13" s="23"/>
      <c r="H13" s="23"/>
      <c r="I13" s="23"/>
      <c r="J13" s="23"/>
    </row>
    <row r="14" spans="1:16" ht="18.75">
      <c r="A14" s="9"/>
      <c r="B14" s="18"/>
      <c r="C14" s="11"/>
      <c r="D14" s="11"/>
      <c r="E14" s="11"/>
      <c r="F14" s="11"/>
      <c r="G14" s="11"/>
      <c r="H14" s="11"/>
      <c r="I14" s="11"/>
      <c r="J14" s="11"/>
    </row>
    <row r="15" spans="1:16" ht="24.75" customHeight="1">
      <c r="A15" s="29" t="s">
        <v>12</v>
      </c>
      <c r="B15" s="29" t="s">
        <v>0</v>
      </c>
      <c r="C15" s="29" t="s">
        <v>17</v>
      </c>
      <c r="D15" s="27" t="s">
        <v>11</v>
      </c>
      <c r="E15" s="24" t="s">
        <v>24</v>
      </c>
      <c r="F15" s="25"/>
      <c r="G15" s="25"/>
      <c r="H15" s="25"/>
      <c r="I15" s="25"/>
      <c r="J15" s="26"/>
      <c r="K15" s="1"/>
      <c r="L15" s="1"/>
      <c r="M15" s="1"/>
      <c r="N15" s="1"/>
      <c r="O15" s="1"/>
      <c r="P15" s="1"/>
    </row>
    <row r="16" spans="1:16" ht="44.25" customHeight="1">
      <c r="A16" s="30"/>
      <c r="B16" s="30"/>
      <c r="C16" s="30"/>
      <c r="D16" s="28"/>
      <c r="E16" s="12" t="s">
        <v>18</v>
      </c>
      <c r="F16" s="12" t="s">
        <v>19</v>
      </c>
      <c r="G16" s="12" t="s">
        <v>21</v>
      </c>
      <c r="H16" s="12" t="s">
        <v>22</v>
      </c>
      <c r="I16" s="12" t="s">
        <v>23</v>
      </c>
      <c r="J16" s="19" t="s">
        <v>13</v>
      </c>
      <c r="K16" s="1"/>
      <c r="L16" s="1"/>
      <c r="M16" s="1"/>
      <c r="N16" s="1"/>
      <c r="O16" s="1"/>
      <c r="P16" s="1"/>
    </row>
    <row r="17" spans="1:16" ht="18" customHeight="1">
      <c r="A17" s="29" t="s">
        <v>2</v>
      </c>
      <c r="B17" s="27" t="s">
        <v>3</v>
      </c>
      <c r="C17" s="29" t="s">
        <v>20</v>
      </c>
      <c r="D17" s="20" t="s">
        <v>1</v>
      </c>
      <c r="E17" s="6">
        <f>E18+E19+E20+E21+E22</f>
        <v>72621.146999999997</v>
      </c>
      <c r="F17" s="6">
        <f>F18+F19+F20</f>
        <v>37168.531999999999</v>
      </c>
      <c r="G17" s="6">
        <f>G18+G19+G20</f>
        <v>43448.800000000003</v>
      </c>
      <c r="H17" s="6">
        <f>H18+H19+H20</f>
        <v>54562.3</v>
      </c>
      <c r="I17" s="6">
        <f>I18+I19+I20</f>
        <v>54562.3</v>
      </c>
      <c r="J17" s="6">
        <f t="shared" ref="J17:J40" si="0">SUM(E17:I17)</f>
        <v>262363.07899999997</v>
      </c>
      <c r="K17" s="1"/>
      <c r="L17" s="1"/>
      <c r="M17" s="1"/>
      <c r="N17" s="1"/>
      <c r="O17" s="1"/>
      <c r="P17" s="1"/>
    </row>
    <row r="18" spans="1:16" ht="15.75" customHeight="1">
      <c r="A18" s="31"/>
      <c r="B18" s="37"/>
      <c r="C18" s="31"/>
      <c r="D18" s="17" t="s">
        <v>14</v>
      </c>
      <c r="E18" s="5">
        <f>E24+E30+E36</f>
        <v>0</v>
      </c>
      <c r="F18" s="5">
        <f t="shared" ref="E18:I21" si="1">F24+F30+F36</f>
        <v>0</v>
      </c>
      <c r="G18" s="5">
        <f t="shared" si="1"/>
        <v>0</v>
      </c>
      <c r="H18" s="5">
        <f t="shared" si="1"/>
        <v>0</v>
      </c>
      <c r="I18" s="5">
        <f t="shared" si="1"/>
        <v>0</v>
      </c>
      <c r="J18" s="14">
        <f t="shared" si="0"/>
        <v>0</v>
      </c>
      <c r="K18" s="1"/>
      <c r="L18" s="2"/>
      <c r="M18" s="1"/>
      <c r="N18" s="1"/>
      <c r="O18" s="1"/>
      <c r="P18" s="1"/>
    </row>
    <row r="19" spans="1:16" ht="14.25" customHeight="1">
      <c r="A19" s="31"/>
      <c r="B19" s="37"/>
      <c r="C19" s="31"/>
      <c r="D19" s="17" t="s">
        <v>15</v>
      </c>
      <c r="E19" s="3">
        <f>E25+E31+E37</f>
        <v>37544.067000000003</v>
      </c>
      <c r="F19" s="3">
        <f>F25+F31+F37</f>
        <v>7769</v>
      </c>
      <c r="G19" s="3">
        <f>G25+G31+G37</f>
        <v>7797</v>
      </c>
      <c r="H19" s="3">
        <f t="shared" si="1"/>
        <v>7812</v>
      </c>
      <c r="I19" s="3">
        <f t="shared" si="1"/>
        <v>7812</v>
      </c>
      <c r="J19" s="6">
        <f t="shared" si="0"/>
        <v>68734.06700000001</v>
      </c>
      <c r="K19" s="1"/>
      <c r="L19" s="1"/>
      <c r="M19" s="1"/>
      <c r="N19" s="1"/>
      <c r="O19" s="1"/>
      <c r="P19" s="1"/>
    </row>
    <row r="20" spans="1:16" ht="15" customHeight="1">
      <c r="A20" s="31"/>
      <c r="B20" s="37"/>
      <c r="C20" s="31"/>
      <c r="D20" s="17" t="s">
        <v>16</v>
      </c>
      <c r="E20" s="3">
        <f>E26+E32+E38</f>
        <v>35077.08</v>
      </c>
      <c r="F20" s="3">
        <f>F26+F32+F38</f>
        <v>29399.531999999999</v>
      </c>
      <c r="G20" s="3">
        <f>G26+G32+G38</f>
        <v>35651.800000000003</v>
      </c>
      <c r="H20" s="3">
        <f t="shared" si="1"/>
        <v>46750.3</v>
      </c>
      <c r="I20" s="3">
        <f t="shared" si="1"/>
        <v>46750.3</v>
      </c>
      <c r="J20" s="6">
        <f t="shared" si="0"/>
        <v>193629.01199999999</v>
      </c>
      <c r="K20" s="1"/>
      <c r="L20" s="1"/>
      <c r="M20" s="1"/>
      <c r="N20" s="1"/>
      <c r="O20" s="1"/>
      <c r="P20" s="1"/>
    </row>
    <row r="21" spans="1:16" ht="39" customHeight="1">
      <c r="A21" s="31"/>
      <c r="B21" s="37"/>
      <c r="C21" s="31"/>
      <c r="D21" s="17" t="s">
        <v>25</v>
      </c>
      <c r="E21" s="5">
        <f t="shared" si="1"/>
        <v>0</v>
      </c>
      <c r="F21" s="5">
        <f t="shared" si="1"/>
        <v>0</v>
      </c>
      <c r="G21" s="5">
        <f t="shared" si="1"/>
        <v>0</v>
      </c>
      <c r="H21" s="5">
        <f t="shared" si="1"/>
        <v>0</v>
      </c>
      <c r="I21" s="5">
        <f t="shared" si="1"/>
        <v>0</v>
      </c>
      <c r="J21" s="14">
        <f t="shared" si="0"/>
        <v>0</v>
      </c>
      <c r="K21" s="1"/>
      <c r="L21" s="1"/>
      <c r="M21" s="1"/>
      <c r="N21" s="1"/>
      <c r="O21" s="1"/>
      <c r="P21" s="1"/>
    </row>
    <row r="22" spans="1:16" ht="27.75" customHeight="1">
      <c r="A22" s="30"/>
      <c r="B22" s="28"/>
      <c r="C22" s="30"/>
      <c r="D22" s="17" t="s">
        <v>26</v>
      </c>
      <c r="E22" s="5">
        <f>E28+E34+E40</f>
        <v>0</v>
      </c>
      <c r="F22" s="5">
        <f t="shared" ref="F22:I22" si="2">F28+F34+F40</f>
        <v>0</v>
      </c>
      <c r="G22" s="5">
        <f t="shared" si="2"/>
        <v>0</v>
      </c>
      <c r="H22" s="5">
        <f t="shared" si="2"/>
        <v>0</v>
      </c>
      <c r="I22" s="5">
        <f t="shared" si="2"/>
        <v>0</v>
      </c>
      <c r="J22" s="14">
        <f t="shared" si="0"/>
        <v>0</v>
      </c>
      <c r="K22" s="1"/>
      <c r="L22" s="1"/>
      <c r="M22" s="1"/>
      <c r="N22" s="1"/>
      <c r="O22" s="1"/>
      <c r="P22" s="1"/>
    </row>
    <row r="23" spans="1:16" ht="16.5" customHeight="1">
      <c r="A23" s="32" t="s">
        <v>4</v>
      </c>
      <c r="B23" s="29" t="s">
        <v>5</v>
      </c>
      <c r="C23" s="29" t="s">
        <v>6</v>
      </c>
      <c r="D23" s="16" t="s">
        <v>1</v>
      </c>
      <c r="E23" s="4">
        <f>E24+E25+E26+E27+E28</f>
        <v>8753.6</v>
      </c>
      <c r="F23" s="4">
        <f>F24+F25+F26</f>
        <v>10533.231</v>
      </c>
      <c r="G23" s="4">
        <f>G24+G25+G26</f>
        <v>15769.4</v>
      </c>
      <c r="H23" s="4">
        <f>H24+H25+H26</f>
        <v>24105.9</v>
      </c>
      <c r="I23" s="4">
        <f>I24+I25+I26</f>
        <v>24105.9</v>
      </c>
      <c r="J23" s="6">
        <f t="shared" si="0"/>
        <v>83268.031000000003</v>
      </c>
      <c r="K23" s="1"/>
      <c r="L23" s="1"/>
      <c r="M23" s="1"/>
      <c r="N23" s="1"/>
      <c r="O23" s="1"/>
      <c r="P23" s="1"/>
    </row>
    <row r="24" spans="1:16" ht="16.5" customHeight="1">
      <c r="A24" s="33"/>
      <c r="B24" s="35"/>
      <c r="C24" s="31"/>
      <c r="D24" s="17" t="s">
        <v>14</v>
      </c>
      <c r="E24" s="5">
        <v>0</v>
      </c>
      <c r="F24" s="5">
        <f>E24</f>
        <v>0</v>
      </c>
      <c r="G24" s="5">
        <v>0</v>
      </c>
      <c r="H24" s="5">
        <f t="shared" ref="H24" si="3">G24</f>
        <v>0</v>
      </c>
      <c r="I24" s="5">
        <v>0</v>
      </c>
      <c r="J24" s="14">
        <f t="shared" si="0"/>
        <v>0</v>
      </c>
      <c r="K24" s="1"/>
      <c r="L24" s="1"/>
      <c r="M24" s="1"/>
      <c r="N24" s="1"/>
      <c r="O24" s="1"/>
      <c r="P24" s="1"/>
    </row>
    <row r="25" spans="1:16" ht="15.75" customHeight="1">
      <c r="A25" s="33"/>
      <c r="B25" s="35"/>
      <c r="C25" s="31"/>
      <c r="D25" s="17" t="s">
        <v>15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14">
        <f t="shared" si="0"/>
        <v>0</v>
      </c>
      <c r="K25" s="1"/>
      <c r="L25" s="1"/>
      <c r="M25" s="1"/>
      <c r="N25" s="1"/>
      <c r="O25" s="1"/>
      <c r="P25" s="1"/>
    </row>
    <row r="26" spans="1:16" ht="15.75" customHeight="1">
      <c r="A26" s="33"/>
      <c r="B26" s="35"/>
      <c r="C26" s="31"/>
      <c r="D26" s="17" t="s">
        <v>16</v>
      </c>
      <c r="E26" s="3">
        <v>8753.6</v>
      </c>
      <c r="F26" s="3">
        <v>10533.231</v>
      </c>
      <c r="G26" s="3">
        <v>15769.4</v>
      </c>
      <c r="H26" s="3">
        <v>24105.9</v>
      </c>
      <c r="I26" s="3">
        <v>24105.9</v>
      </c>
      <c r="J26" s="6">
        <f t="shared" si="0"/>
        <v>83268.031000000003</v>
      </c>
      <c r="K26" s="1"/>
      <c r="L26" s="1"/>
      <c r="M26" s="1"/>
      <c r="N26" s="1"/>
      <c r="O26" s="1"/>
      <c r="P26" s="1"/>
    </row>
    <row r="27" spans="1:16" ht="36.75" customHeight="1">
      <c r="A27" s="33"/>
      <c r="B27" s="35"/>
      <c r="C27" s="31"/>
      <c r="D27" s="17" t="s">
        <v>25</v>
      </c>
      <c r="E27" s="5">
        <v>0</v>
      </c>
      <c r="F27" s="5">
        <f>E27</f>
        <v>0</v>
      </c>
      <c r="G27" s="5">
        <v>0</v>
      </c>
      <c r="H27" s="5">
        <f t="shared" ref="H27:H28" si="4">G27</f>
        <v>0</v>
      </c>
      <c r="I27" s="5">
        <v>0</v>
      </c>
      <c r="J27" s="14">
        <f t="shared" si="0"/>
        <v>0</v>
      </c>
      <c r="K27" s="1"/>
      <c r="L27" s="1"/>
      <c r="M27" s="1"/>
      <c r="N27" s="1"/>
      <c r="O27" s="1"/>
      <c r="P27" s="1"/>
    </row>
    <row r="28" spans="1:16" ht="59.25" customHeight="1">
      <c r="A28" s="34"/>
      <c r="B28" s="36"/>
      <c r="C28" s="30"/>
      <c r="D28" s="21" t="s">
        <v>26</v>
      </c>
      <c r="E28" s="7">
        <v>0</v>
      </c>
      <c r="F28" s="7">
        <f>E28</f>
        <v>0</v>
      </c>
      <c r="G28" s="7">
        <v>0</v>
      </c>
      <c r="H28" s="7">
        <f t="shared" si="4"/>
        <v>0</v>
      </c>
      <c r="I28" s="7">
        <v>0</v>
      </c>
      <c r="J28" s="15">
        <f t="shared" si="0"/>
        <v>0</v>
      </c>
      <c r="K28" s="1"/>
      <c r="L28" s="1"/>
      <c r="M28" s="1"/>
      <c r="N28" s="1"/>
      <c r="O28" s="1"/>
      <c r="P28" s="1"/>
    </row>
    <row r="29" spans="1:16" s="9" customFormat="1" ht="14.25" customHeight="1">
      <c r="A29" s="39" t="s">
        <v>7</v>
      </c>
      <c r="B29" s="38" t="s">
        <v>5</v>
      </c>
      <c r="C29" s="38" t="s">
        <v>8</v>
      </c>
      <c r="D29" s="16" t="s">
        <v>1</v>
      </c>
      <c r="E29" s="4">
        <f>E30+E32+E31+E33+E34</f>
        <v>14543.88</v>
      </c>
      <c r="F29" s="4">
        <f>F30+F32</f>
        <v>4512.9009999999998</v>
      </c>
      <c r="G29" s="4">
        <f>G30+G32</f>
        <v>10300</v>
      </c>
      <c r="H29" s="4">
        <f>H30+H32</f>
        <v>10900</v>
      </c>
      <c r="I29" s="4">
        <f>I30+I32</f>
        <v>10900</v>
      </c>
      <c r="J29" s="6">
        <f t="shared" si="0"/>
        <v>51156.781000000003</v>
      </c>
      <c r="K29" s="13"/>
      <c r="L29" s="13"/>
      <c r="M29" s="13"/>
      <c r="N29" s="13"/>
      <c r="O29" s="13"/>
      <c r="P29" s="13"/>
    </row>
    <row r="30" spans="1:16" s="9" customFormat="1" ht="14.25" customHeight="1">
      <c r="A30" s="39"/>
      <c r="B30" s="38"/>
      <c r="C30" s="38"/>
      <c r="D30" s="17" t="s">
        <v>14</v>
      </c>
      <c r="E30" s="5">
        <v>0</v>
      </c>
      <c r="F30" s="5">
        <f>E30</f>
        <v>0</v>
      </c>
      <c r="G30" s="5">
        <v>0</v>
      </c>
      <c r="H30" s="5">
        <f t="shared" ref="H30" si="5">G30</f>
        <v>0</v>
      </c>
      <c r="I30" s="5">
        <v>0</v>
      </c>
      <c r="J30" s="14">
        <f t="shared" si="0"/>
        <v>0</v>
      </c>
      <c r="K30" s="13"/>
      <c r="L30" s="13"/>
      <c r="M30" s="13"/>
      <c r="N30" s="13"/>
      <c r="O30" s="13"/>
      <c r="P30" s="13"/>
    </row>
    <row r="31" spans="1:16" s="9" customFormat="1" ht="14.25" customHeight="1">
      <c r="A31" s="39"/>
      <c r="B31" s="38"/>
      <c r="C31" s="38"/>
      <c r="D31" s="17" t="s">
        <v>15</v>
      </c>
      <c r="E31" s="5">
        <v>0</v>
      </c>
      <c r="F31" s="5">
        <f>E31</f>
        <v>0</v>
      </c>
      <c r="G31" s="5">
        <v>0</v>
      </c>
      <c r="H31" s="5">
        <f t="shared" ref="H31" si="6">G31</f>
        <v>0</v>
      </c>
      <c r="I31" s="5">
        <v>0</v>
      </c>
      <c r="J31" s="14">
        <f t="shared" si="0"/>
        <v>0</v>
      </c>
      <c r="K31" s="13"/>
      <c r="L31" s="13"/>
      <c r="M31" s="13"/>
      <c r="N31" s="13"/>
      <c r="O31" s="13"/>
      <c r="P31" s="13"/>
    </row>
    <row r="32" spans="1:16" s="9" customFormat="1" ht="14.25" customHeight="1">
      <c r="A32" s="39"/>
      <c r="B32" s="38"/>
      <c r="C32" s="38"/>
      <c r="D32" s="17" t="s">
        <v>16</v>
      </c>
      <c r="E32" s="3">
        <v>14543.88</v>
      </c>
      <c r="F32" s="3">
        <v>4512.9009999999998</v>
      </c>
      <c r="G32" s="3">
        <v>10300</v>
      </c>
      <c r="H32" s="3">
        <v>10900</v>
      </c>
      <c r="I32" s="3">
        <v>10900</v>
      </c>
      <c r="J32" s="6">
        <f t="shared" si="0"/>
        <v>51156.781000000003</v>
      </c>
      <c r="K32" s="13"/>
      <c r="L32" s="13"/>
      <c r="M32" s="13"/>
      <c r="N32" s="13"/>
      <c r="O32" s="13"/>
      <c r="P32" s="13"/>
    </row>
    <row r="33" spans="1:16" s="9" customFormat="1" ht="36" customHeight="1">
      <c r="A33" s="39"/>
      <c r="B33" s="38"/>
      <c r="C33" s="38"/>
      <c r="D33" s="17" t="s">
        <v>25</v>
      </c>
      <c r="E33" s="5">
        <v>0</v>
      </c>
      <c r="F33" s="5">
        <v>0</v>
      </c>
      <c r="G33" s="5">
        <v>0</v>
      </c>
      <c r="H33" s="5">
        <f t="shared" ref="H33:H34" si="7">G33</f>
        <v>0</v>
      </c>
      <c r="I33" s="5">
        <v>0</v>
      </c>
      <c r="J33" s="14">
        <f t="shared" si="0"/>
        <v>0</v>
      </c>
      <c r="K33" s="13"/>
      <c r="L33" s="13"/>
      <c r="M33" s="13"/>
      <c r="N33" s="13"/>
      <c r="O33" s="13"/>
      <c r="P33" s="13"/>
    </row>
    <row r="34" spans="1:16" s="9" customFormat="1" ht="25.5" customHeight="1">
      <c r="A34" s="39"/>
      <c r="B34" s="38"/>
      <c r="C34" s="38"/>
      <c r="D34" s="17" t="s">
        <v>26</v>
      </c>
      <c r="E34" s="5">
        <v>0</v>
      </c>
      <c r="F34" s="5">
        <f>E34</f>
        <v>0</v>
      </c>
      <c r="G34" s="5">
        <v>0</v>
      </c>
      <c r="H34" s="5">
        <f t="shared" si="7"/>
        <v>0</v>
      </c>
      <c r="I34" s="5">
        <v>0</v>
      </c>
      <c r="J34" s="14">
        <f t="shared" si="0"/>
        <v>0</v>
      </c>
      <c r="K34" s="13"/>
      <c r="L34" s="13"/>
      <c r="M34" s="13"/>
      <c r="N34" s="13"/>
      <c r="O34" s="13"/>
      <c r="P34" s="13"/>
    </row>
    <row r="35" spans="1:16" s="9" customFormat="1" ht="14.25" customHeight="1">
      <c r="A35" s="32" t="s">
        <v>9</v>
      </c>
      <c r="B35" s="29" t="s">
        <v>5</v>
      </c>
      <c r="C35" s="29" t="s">
        <v>10</v>
      </c>
      <c r="D35" s="16" t="s">
        <v>1</v>
      </c>
      <c r="E35" s="4">
        <f>E36+E37+E38+E39+E40</f>
        <v>49323.667000000001</v>
      </c>
      <c r="F35" s="4">
        <f>F36+F37+F38</f>
        <v>22122.400000000001</v>
      </c>
      <c r="G35" s="4">
        <f>G36+G37+G38</f>
        <v>17379.400000000001</v>
      </c>
      <c r="H35" s="4">
        <f>H36+H37+H38</f>
        <v>19556.400000000001</v>
      </c>
      <c r="I35" s="4">
        <f>I36+I37+I38</f>
        <v>19556.400000000001</v>
      </c>
      <c r="J35" s="6">
        <f>SUM(E35:I35)</f>
        <v>127938.26699999999</v>
      </c>
      <c r="K35" s="13"/>
      <c r="L35" s="13"/>
      <c r="M35" s="13"/>
      <c r="N35" s="13"/>
      <c r="O35" s="13"/>
      <c r="P35" s="13"/>
    </row>
    <row r="36" spans="1:16" s="9" customFormat="1" ht="15.75" customHeight="1">
      <c r="A36" s="33"/>
      <c r="B36" s="31"/>
      <c r="C36" s="31"/>
      <c r="D36" s="17" t="s">
        <v>14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14">
        <f t="shared" si="0"/>
        <v>0</v>
      </c>
      <c r="K36" s="13"/>
      <c r="L36" s="13"/>
      <c r="M36" s="13"/>
      <c r="N36" s="13"/>
      <c r="O36" s="13"/>
      <c r="P36" s="13"/>
    </row>
    <row r="37" spans="1:16" s="9" customFormat="1">
      <c r="A37" s="33"/>
      <c r="B37" s="31"/>
      <c r="C37" s="31"/>
      <c r="D37" s="17" t="s">
        <v>15</v>
      </c>
      <c r="E37" s="3">
        <v>37544.067000000003</v>
      </c>
      <c r="F37" s="3">
        <v>7769</v>
      </c>
      <c r="G37" s="3">
        <v>7797</v>
      </c>
      <c r="H37" s="3">
        <v>7812</v>
      </c>
      <c r="I37" s="3">
        <v>7812</v>
      </c>
      <c r="J37" s="6">
        <f>SUM(E37:I37)</f>
        <v>68734.06700000001</v>
      </c>
      <c r="K37" s="13"/>
      <c r="L37" s="13"/>
      <c r="M37" s="13"/>
      <c r="N37" s="13"/>
      <c r="O37" s="13"/>
      <c r="P37" s="13"/>
    </row>
    <row r="38" spans="1:16" s="9" customFormat="1">
      <c r="A38" s="33"/>
      <c r="B38" s="31"/>
      <c r="C38" s="31"/>
      <c r="D38" s="17" t="s">
        <v>16</v>
      </c>
      <c r="E38" s="3">
        <v>11779.6</v>
      </c>
      <c r="F38" s="3">
        <v>14353.4</v>
      </c>
      <c r="G38" s="3">
        <v>9582.4</v>
      </c>
      <c r="H38" s="3">
        <v>11744.4</v>
      </c>
      <c r="I38" s="3">
        <v>11744.4</v>
      </c>
      <c r="J38" s="6">
        <f>SUM(E38:I38)</f>
        <v>59204.200000000004</v>
      </c>
      <c r="K38" s="13"/>
      <c r="L38" s="13"/>
      <c r="M38" s="13"/>
      <c r="N38" s="13"/>
    </row>
    <row r="39" spans="1:16" s="9" customFormat="1" ht="36" customHeight="1">
      <c r="A39" s="33"/>
      <c r="B39" s="31"/>
      <c r="C39" s="31"/>
      <c r="D39" s="17" t="s">
        <v>25</v>
      </c>
      <c r="E39" s="5">
        <v>0</v>
      </c>
      <c r="F39" s="5">
        <f>E39</f>
        <v>0</v>
      </c>
      <c r="G39" s="5">
        <v>0</v>
      </c>
      <c r="H39" s="5">
        <f t="shared" ref="H39:H40" si="8">G39</f>
        <v>0</v>
      </c>
      <c r="I39" s="5">
        <v>0</v>
      </c>
      <c r="J39" s="14">
        <f t="shared" si="0"/>
        <v>0</v>
      </c>
      <c r="K39" s="13"/>
      <c r="L39" s="13"/>
      <c r="M39" s="13"/>
      <c r="N39" s="13"/>
      <c r="O39" s="13"/>
      <c r="P39" s="13"/>
    </row>
    <row r="40" spans="1:16" s="9" customFormat="1" ht="25.5">
      <c r="A40" s="34"/>
      <c r="B40" s="30"/>
      <c r="C40" s="30"/>
      <c r="D40" s="17" t="s">
        <v>26</v>
      </c>
      <c r="E40" s="5">
        <v>0</v>
      </c>
      <c r="F40" s="5">
        <f>E40</f>
        <v>0</v>
      </c>
      <c r="G40" s="5">
        <v>0</v>
      </c>
      <c r="H40" s="5">
        <f t="shared" si="8"/>
        <v>0</v>
      </c>
      <c r="I40" s="5">
        <v>0</v>
      </c>
      <c r="J40" s="14">
        <f t="shared" si="0"/>
        <v>0</v>
      </c>
      <c r="K40" s="13"/>
      <c r="L40" s="13"/>
      <c r="M40" s="13"/>
      <c r="N40" s="13"/>
      <c r="O40" s="13"/>
      <c r="P40" s="13"/>
    </row>
    <row r="41" spans="1:16">
      <c r="A41" s="1"/>
      <c r="B41" s="1"/>
      <c r="C41" s="1"/>
      <c r="D41" s="1"/>
      <c r="E41" s="1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>
      <c r="A42" s="1"/>
      <c r="B42" s="1"/>
      <c r="C42" s="1"/>
      <c r="D42" s="8"/>
      <c r="E42" s="1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>
      <c r="A43" s="1"/>
      <c r="B43" s="1"/>
      <c r="C43" s="1"/>
      <c r="D43" s="1"/>
      <c r="E43" s="1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>
      <c r="A44" s="1"/>
      <c r="B44" s="1"/>
      <c r="C44" s="1"/>
      <c r="D44" s="1"/>
      <c r="E44" s="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>
      <c r="A45" s="1"/>
      <c r="B45" s="1"/>
      <c r="C45" s="1"/>
      <c r="D45" s="1"/>
      <c r="E45" s="1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>
      <c r="A46" s="1"/>
      <c r="B46" s="1"/>
      <c r="C46" s="1"/>
      <c r="D46" s="1"/>
      <c r="E46" s="1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>
      <c r="A47" s="1"/>
      <c r="B47" s="1"/>
      <c r="C47" s="1"/>
      <c r="D47" s="1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 customHeight="1">
      <c r="A48" s="1"/>
      <c r="B48" s="1"/>
      <c r="C48" s="1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 customHeight="1">
      <c r="A49" s="1"/>
      <c r="B49" s="1"/>
      <c r="C49" s="1"/>
      <c r="D49" s="1"/>
      <c r="E49" s="1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>
      <c r="D50" s="1"/>
      <c r="E50" s="13"/>
      <c r="F50" s="1"/>
      <c r="G50" s="1"/>
      <c r="H50" s="1"/>
      <c r="I50" s="1"/>
      <c r="J50" s="1"/>
    </row>
    <row r="51" spans="1:16">
      <c r="D51" s="1"/>
      <c r="E51" s="13"/>
      <c r="F51" s="1"/>
      <c r="G51" s="1"/>
      <c r="H51" s="1"/>
      <c r="I51" s="1"/>
      <c r="J51" s="1"/>
    </row>
  </sheetData>
  <mergeCells count="27">
    <mergeCell ref="F9:J9"/>
    <mergeCell ref="F10:J10"/>
    <mergeCell ref="F1:J1"/>
    <mergeCell ref="F3:J3"/>
    <mergeCell ref="F4:J4"/>
    <mergeCell ref="F5:J5"/>
    <mergeCell ref="F6:J6"/>
    <mergeCell ref="F7:J7"/>
    <mergeCell ref="C29:C34"/>
    <mergeCell ref="A35:A40"/>
    <mergeCell ref="B35:B40"/>
    <mergeCell ref="C35:C40"/>
    <mergeCell ref="A29:A34"/>
    <mergeCell ref="B29:B34"/>
    <mergeCell ref="C17:C22"/>
    <mergeCell ref="A17:A22"/>
    <mergeCell ref="C23:C28"/>
    <mergeCell ref="A23:A28"/>
    <mergeCell ref="B23:B28"/>
    <mergeCell ref="B17:B22"/>
    <mergeCell ref="A12:J12"/>
    <mergeCell ref="B13:J13"/>
    <mergeCell ref="E15:J15"/>
    <mergeCell ref="D15:D16"/>
    <mergeCell ref="C15:C16"/>
    <mergeCell ref="B15:B16"/>
    <mergeCell ref="A15:A16"/>
  </mergeCells>
  <phoneticPr fontId="1" type="noConversion"/>
  <pageMargins left="0.78740157480314965" right="0.78740157480314965" top="0.78740157480314965" bottom="0.78740157480314965" header="0.51181102362204722" footer="0.51181102362204722"/>
  <pageSetup paperSize="9" scale="9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2022-11-15T10:49:07Z</cp:lastPrinted>
  <dcterms:created xsi:type="dcterms:W3CDTF">2013-12-16T15:02:52Z</dcterms:created>
  <dcterms:modified xsi:type="dcterms:W3CDTF">2022-11-23T12:08:21Z</dcterms:modified>
</cp:coreProperties>
</file>